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Team\OneDrive\Documents\Segas\26 National Champ\2026 Outdoor\2026 NC U16\"/>
    </mc:Choice>
  </mc:AlternateContent>
  <xr:revisionPtr revIDLastSave="0" documentId="13_ncr:1_{4436DBD0-C281-4B38-B7A2-B91F9117CB57}" xr6:coauthVersionLast="47" xr6:coauthVersionMax="47" xr10:uidLastSave="{00000000-0000-0000-0000-000000000000}"/>
  <bookViews>
    <workbookView xWindow="-120" yWindow="-120" windowWidth="29040" windowHeight="15720" tabRatio="917" activeTab="2" xr2:uid="{00000000-000D-0000-FFFF-FFFF00000000}"/>
  </bookViews>
  <sheets>
    <sheet name="Αποτελέσματα K16 Άντρες" sheetId="1" r:id="rId1"/>
    <sheet name="Αποτελέσματα K16 Γυναίκες" sheetId="4" r:id="rId2"/>
    <sheet name="Κατάταξη Κ16" sheetId="6" r:id="rId3"/>
    <sheet name="Φύλλο2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3" i="1" l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22" i="1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23" i="4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07" i="1"/>
  <c r="D308" i="1"/>
  <c r="D306" i="1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07" i="4"/>
  <c r="D194" i="4"/>
  <c r="L8" i="5"/>
  <c r="L17" i="5"/>
  <c r="L18" i="5"/>
  <c r="L19" i="5"/>
  <c r="L21" i="5"/>
  <c r="L22" i="5"/>
  <c r="L23" i="5"/>
  <c r="L24" i="5"/>
  <c r="L25" i="5"/>
  <c r="L27" i="5"/>
  <c r="L28" i="5"/>
  <c r="L30" i="5"/>
  <c r="L32" i="5"/>
  <c r="L41" i="5"/>
  <c r="L42" i="5"/>
  <c r="L44" i="5"/>
  <c r="L46" i="5"/>
  <c r="L47" i="5"/>
  <c r="L48" i="5"/>
  <c r="L49" i="5"/>
  <c r="L51" i="5"/>
  <c r="L52" i="5"/>
  <c r="L55" i="5"/>
  <c r="L56" i="5"/>
  <c r="L58" i="5"/>
  <c r="L62" i="5"/>
  <c r="L63" i="5"/>
  <c r="L68" i="5"/>
  <c r="L71" i="5"/>
  <c r="L74" i="5"/>
  <c r="L76" i="5"/>
  <c r="L77" i="5"/>
  <c r="L78" i="5"/>
  <c r="L79" i="5"/>
  <c r="L80" i="5"/>
  <c r="L85" i="5"/>
  <c r="L86" i="5"/>
  <c r="L89" i="5"/>
  <c r="L90" i="5"/>
  <c r="L91" i="5"/>
  <c r="L92" i="5"/>
  <c r="L93" i="5"/>
  <c r="L95" i="5"/>
  <c r="L96" i="5"/>
  <c r="L97" i="5"/>
  <c r="L98" i="5"/>
  <c r="L103" i="5"/>
  <c r="L105" i="5"/>
  <c r="L106" i="5"/>
  <c r="L107" i="5"/>
  <c r="L108" i="5"/>
  <c r="L109" i="5"/>
  <c r="L111" i="5"/>
  <c r="L112" i="5"/>
  <c r="L115" i="5"/>
  <c r="L120" i="5"/>
  <c r="L123" i="5"/>
  <c r="L124" i="5"/>
  <c r="L125" i="5"/>
  <c r="L132" i="5"/>
  <c r="L133" i="5"/>
  <c r="L134" i="5"/>
  <c r="L135" i="5"/>
  <c r="L136" i="5"/>
  <c r="L137" i="5"/>
  <c r="L138" i="5"/>
  <c r="L139" i="5"/>
  <c r="L140" i="5"/>
  <c r="L141" i="5"/>
  <c r="L142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6" i="5"/>
  <c r="L167" i="5"/>
  <c r="L168" i="5"/>
  <c r="L169" i="5"/>
  <c r="L170" i="5"/>
  <c r="L171" i="5"/>
  <c r="L172" i="5"/>
  <c r="L173" i="5"/>
  <c r="L174" i="5"/>
  <c r="C10" i="5"/>
  <c r="C15" i="5"/>
  <c r="C16" i="5"/>
  <c r="C18" i="5"/>
  <c r="C19" i="5"/>
  <c r="C20" i="5"/>
  <c r="C21" i="5"/>
  <c r="C22" i="5"/>
  <c r="C23" i="5"/>
  <c r="C24" i="5"/>
  <c r="C25" i="5"/>
  <c r="C27" i="5"/>
  <c r="C28" i="5"/>
  <c r="C29" i="5"/>
  <c r="C30" i="5"/>
  <c r="C32" i="5"/>
  <c r="C34" i="5"/>
  <c r="C37" i="5"/>
  <c r="C40" i="5"/>
  <c r="C41" i="5"/>
  <c r="C42" i="5"/>
  <c r="C44" i="5"/>
  <c r="C48" i="5"/>
  <c r="C49" i="5"/>
  <c r="C51" i="5"/>
  <c r="C52" i="5"/>
  <c r="C55" i="5"/>
  <c r="C56" i="5"/>
  <c r="C57" i="5"/>
  <c r="C58" i="5"/>
  <c r="C61" i="5"/>
  <c r="C62" i="5"/>
  <c r="C63" i="5"/>
  <c r="C69" i="5"/>
  <c r="C70" i="5"/>
  <c r="C71" i="5"/>
  <c r="C72" i="5"/>
  <c r="C73" i="5"/>
  <c r="C74" i="5"/>
  <c r="C76" i="5"/>
  <c r="C77" i="5"/>
  <c r="C78" i="5"/>
  <c r="C79" i="5"/>
  <c r="C80" i="5"/>
  <c r="C84" i="5"/>
  <c r="C85" i="5"/>
  <c r="C86" i="5"/>
  <c r="C87" i="5"/>
  <c r="C89" i="5"/>
  <c r="C90" i="5"/>
  <c r="C91" i="5"/>
  <c r="C92" i="5"/>
  <c r="C93" i="5"/>
  <c r="C96" i="5"/>
  <c r="C97" i="5"/>
  <c r="C103" i="5"/>
  <c r="C104" i="5"/>
  <c r="C105" i="5"/>
  <c r="C106" i="5"/>
  <c r="C107" i="5"/>
  <c r="C108" i="5"/>
  <c r="C112" i="5"/>
  <c r="C114" i="5"/>
  <c r="C115" i="5"/>
  <c r="C117" i="5"/>
  <c r="C118" i="5"/>
  <c r="C119" i="5"/>
  <c r="C120" i="5"/>
  <c r="C123" i="5"/>
  <c r="C124" i="5"/>
  <c r="C125" i="5"/>
  <c r="C129" i="5"/>
  <c r="C130" i="5"/>
  <c r="C132" i="5"/>
  <c r="C133" i="5"/>
  <c r="C134" i="5"/>
  <c r="C136" i="5"/>
  <c r="C137" i="5"/>
  <c r="C138" i="5"/>
  <c r="C139" i="5"/>
  <c r="C140" i="5"/>
  <c r="C141" i="5"/>
  <c r="C142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D2" i="1"/>
  <c r="C4" i="5" s="1"/>
  <c r="D505" i="4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9" i="4"/>
  <c r="D408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22" i="4"/>
  <c r="D306" i="4"/>
  <c r="D305" i="4"/>
  <c r="D304" i="4"/>
  <c r="D303" i="4"/>
  <c r="D302" i="4"/>
  <c r="D301" i="4"/>
  <c r="D300" i="4"/>
  <c r="D299" i="4"/>
  <c r="D298" i="4"/>
  <c r="D297" i="4"/>
  <c r="D296" i="4"/>
  <c r="D295" i="4"/>
  <c r="L116" i="5" s="1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D279" i="4"/>
  <c r="D278" i="4"/>
  <c r="L34" i="5" s="1"/>
  <c r="D277" i="4"/>
  <c r="D276" i="4"/>
  <c r="D275" i="4"/>
  <c r="L73" i="5" s="1"/>
  <c r="D274" i="4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L122" i="5" s="1"/>
  <c r="D252" i="4"/>
  <c r="D251" i="4"/>
  <c r="D250" i="4"/>
  <c r="L45" i="5" s="1"/>
  <c r="D249" i="4"/>
  <c r="L84" i="5" s="1"/>
  <c r="D248" i="4"/>
  <c r="D247" i="4"/>
  <c r="L94" i="5" s="1"/>
  <c r="D246" i="4"/>
  <c r="L14" i="5" s="1"/>
  <c r="D245" i="4"/>
  <c r="D244" i="4"/>
  <c r="D243" i="4"/>
  <c r="D242" i="4"/>
  <c r="D241" i="4"/>
  <c r="D240" i="4"/>
  <c r="D239" i="4"/>
  <c r="D238" i="4"/>
  <c r="D237" i="4"/>
  <c r="D236" i="4"/>
  <c r="D235" i="4"/>
  <c r="D234" i="4"/>
  <c r="D233" i="4"/>
  <c r="D232" i="4"/>
  <c r="D231" i="4"/>
  <c r="L66" i="5" s="1"/>
  <c r="D230" i="4"/>
  <c r="L12" i="5" s="1"/>
  <c r="D229" i="4"/>
  <c r="D228" i="4"/>
  <c r="D227" i="4"/>
  <c r="D226" i="4"/>
  <c r="D225" i="4"/>
  <c r="D224" i="4"/>
  <c r="D223" i="4"/>
  <c r="L70" i="5" s="1"/>
  <c r="D222" i="4"/>
  <c r="D221" i="4"/>
  <c r="L144" i="5" s="1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L20" i="5" s="1"/>
  <c r="D202" i="4"/>
  <c r="D201" i="4"/>
  <c r="L33" i="5" s="1"/>
  <c r="D200" i="4"/>
  <c r="D199" i="4"/>
  <c r="D198" i="4"/>
  <c r="D197" i="4"/>
  <c r="D196" i="4"/>
  <c r="D195" i="4"/>
  <c r="D193" i="4"/>
  <c r="D192" i="4"/>
  <c r="L4" i="5" s="1"/>
  <c r="D191" i="4"/>
  <c r="D190" i="4"/>
  <c r="D189" i="4"/>
  <c r="D188" i="4"/>
  <c r="D187" i="4"/>
  <c r="L5" i="5" s="1"/>
  <c r="D186" i="4"/>
  <c r="D185" i="4"/>
  <c r="L6" i="5" s="1"/>
  <c r="D184" i="4"/>
  <c r="D183" i="4"/>
  <c r="D182" i="4"/>
  <c r="D181" i="4"/>
  <c r="D180" i="4"/>
  <c r="D179" i="4"/>
  <c r="D178" i="4"/>
  <c r="D177" i="4"/>
  <c r="D176" i="4"/>
  <c r="D175" i="4"/>
  <c r="D174" i="4"/>
  <c r="L57" i="5" s="1"/>
  <c r="D173" i="4"/>
  <c r="D172" i="4"/>
  <c r="D171" i="4"/>
  <c r="L37" i="5" s="1"/>
  <c r="D170" i="4"/>
  <c r="D169" i="4"/>
  <c r="D168" i="4"/>
  <c r="D167" i="4"/>
  <c r="D166" i="4"/>
  <c r="D165" i="4"/>
  <c r="D164" i="4"/>
  <c r="D163" i="4"/>
  <c r="D162" i="4"/>
  <c r="L61" i="5" s="1"/>
  <c r="D161" i="4"/>
  <c r="D160" i="4"/>
  <c r="D159" i="4"/>
  <c r="D158" i="4"/>
  <c r="D157" i="4"/>
  <c r="D156" i="4"/>
  <c r="L29" i="5" s="1"/>
  <c r="D155" i="4"/>
  <c r="D154" i="4"/>
  <c r="D153" i="4"/>
  <c r="D152" i="4"/>
  <c r="D151" i="4"/>
  <c r="L69" i="5" s="1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L64" i="5" s="1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L143" i="5" s="1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L65" i="5" s="1"/>
  <c r="D87" i="4"/>
  <c r="D86" i="4"/>
  <c r="D85" i="4"/>
  <c r="D84" i="4"/>
  <c r="D83" i="4"/>
  <c r="D82" i="4"/>
  <c r="D81" i="4"/>
  <c r="D80" i="4"/>
  <c r="D79" i="4"/>
  <c r="D78" i="4"/>
  <c r="D77" i="4"/>
  <c r="D76" i="4"/>
  <c r="L16" i="5" s="1"/>
  <c r="D75" i="4"/>
  <c r="D74" i="4"/>
  <c r="D73" i="4"/>
  <c r="D72" i="4"/>
  <c r="D71" i="4"/>
  <c r="D70" i="4"/>
  <c r="L131" i="5" s="1"/>
  <c r="D69" i="4"/>
  <c r="D68" i="4"/>
  <c r="D67" i="4"/>
  <c r="L3" i="5" s="1"/>
  <c r="D66" i="4"/>
  <c r="D65" i="4"/>
  <c r="D64" i="4"/>
  <c r="D63" i="4"/>
  <c r="D62" i="4"/>
  <c r="D61" i="4"/>
  <c r="D60" i="4"/>
  <c r="D59" i="4"/>
  <c r="D58" i="4"/>
  <c r="D57" i="4"/>
  <c r="L39" i="5" s="1"/>
  <c r="D56" i="4"/>
  <c r="L110" i="5" s="1"/>
  <c r="D55" i="4"/>
  <c r="L75" i="5" s="1"/>
  <c r="D54" i="4"/>
  <c r="D53" i="4"/>
  <c r="D52" i="4"/>
  <c r="D51" i="4"/>
  <c r="D50" i="4"/>
  <c r="D49" i="4"/>
  <c r="L53" i="5" s="1"/>
  <c r="D48" i="4"/>
  <c r="L102" i="5" s="1"/>
  <c r="D47" i="4"/>
  <c r="D46" i="4"/>
  <c r="D45" i="4"/>
  <c r="D44" i="4"/>
  <c r="D43" i="4"/>
  <c r="L117" i="5" s="1"/>
  <c r="D42" i="4"/>
  <c r="D41" i="4"/>
  <c r="D40" i="4"/>
  <c r="L104" i="5" s="1"/>
  <c r="D39" i="4"/>
  <c r="D38" i="4"/>
  <c r="D37" i="4"/>
  <c r="D36" i="4"/>
  <c r="D35" i="4"/>
  <c r="D34" i="4"/>
  <c r="D33" i="4"/>
  <c r="D32" i="4"/>
  <c r="D31" i="4"/>
  <c r="D30" i="4"/>
  <c r="L26" i="5" s="1"/>
  <c r="D29" i="4"/>
  <c r="L113" i="5" s="1"/>
  <c r="D28" i="4"/>
  <c r="L54" i="5" s="1"/>
  <c r="D27" i="4"/>
  <c r="D26" i="4"/>
  <c r="D25" i="4"/>
  <c r="D24" i="4"/>
  <c r="D23" i="4"/>
  <c r="D22" i="4"/>
  <c r="D21" i="4"/>
  <c r="D20" i="4"/>
  <c r="D19" i="4"/>
  <c r="D18" i="4"/>
  <c r="D17" i="4"/>
  <c r="L13" i="5" s="1"/>
  <c r="D16" i="4"/>
  <c r="D15" i="4"/>
  <c r="D14" i="4"/>
  <c r="D13" i="4"/>
  <c r="L72" i="5" s="1"/>
  <c r="D12" i="4"/>
  <c r="D11" i="4"/>
  <c r="D10" i="4"/>
  <c r="L40" i="5" s="1"/>
  <c r="D9" i="4"/>
  <c r="D8" i="4"/>
  <c r="D7" i="4"/>
  <c r="D6" i="4"/>
  <c r="D5" i="4"/>
  <c r="D4" i="4"/>
  <c r="D3" i="4"/>
  <c r="D2" i="4"/>
  <c r="D64" i="1"/>
  <c r="D65" i="1"/>
  <c r="D17" i="1"/>
  <c r="D257" i="1"/>
  <c r="D3" i="1"/>
  <c r="D4" i="1"/>
  <c r="D5" i="1"/>
  <c r="D6" i="1"/>
  <c r="D7" i="1"/>
  <c r="D8" i="1"/>
  <c r="C45" i="5" s="1"/>
  <c r="D9" i="1"/>
  <c r="D10" i="1"/>
  <c r="D11" i="1"/>
  <c r="C39" i="5" s="1"/>
  <c r="D12" i="1"/>
  <c r="D13" i="1"/>
  <c r="D14" i="1"/>
  <c r="D15" i="1"/>
  <c r="D16" i="1"/>
  <c r="D18" i="1"/>
  <c r="D19" i="1"/>
  <c r="D20" i="1"/>
  <c r="D21" i="1"/>
  <c r="C5" i="5" s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C102" i="5" s="1"/>
  <c r="D39" i="1"/>
  <c r="D40" i="1"/>
  <c r="D41" i="1"/>
  <c r="C9" i="5" s="1"/>
  <c r="D42" i="1"/>
  <c r="D43" i="1"/>
  <c r="C100" i="5" s="1"/>
  <c r="D44" i="1"/>
  <c r="D45" i="1"/>
  <c r="C75" i="5" s="1"/>
  <c r="D46" i="1"/>
  <c r="D47" i="1"/>
  <c r="D48" i="1"/>
  <c r="D49" i="1"/>
  <c r="D50" i="1"/>
  <c r="C65" i="5" s="1"/>
  <c r="D51" i="1"/>
  <c r="D52" i="1"/>
  <c r="D53" i="1"/>
  <c r="D54" i="1"/>
  <c r="C131" i="5" s="1"/>
  <c r="D55" i="1"/>
  <c r="C68" i="5" s="1"/>
  <c r="D56" i="1"/>
  <c r="D57" i="1"/>
  <c r="D58" i="1"/>
  <c r="D59" i="1"/>
  <c r="D60" i="1"/>
  <c r="D61" i="1"/>
  <c r="D62" i="1"/>
  <c r="D63" i="1"/>
  <c r="D66" i="1"/>
  <c r="D67" i="1"/>
  <c r="D68" i="1"/>
  <c r="C6" i="5" s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C113" i="5" s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C47" i="5" s="1"/>
  <c r="D101" i="1"/>
  <c r="C26" i="5" s="1"/>
  <c r="D102" i="1"/>
  <c r="D103" i="1"/>
  <c r="C54" i="5" s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C143" i="5" s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C31" i="5" s="1"/>
  <c r="D133" i="1"/>
  <c r="C83" i="5" s="1"/>
  <c r="D134" i="1"/>
  <c r="C135" i="5" s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C98" i="5" s="1"/>
  <c r="D151" i="1"/>
  <c r="D152" i="1"/>
  <c r="C3" i="5" s="1"/>
  <c r="D153" i="1"/>
  <c r="D154" i="1"/>
  <c r="C111" i="5" s="1"/>
  <c r="D155" i="1"/>
  <c r="D156" i="1"/>
  <c r="D157" i="1"/>
  <c r="D158" i="1"/>
  <c r="D159" i="1"/>
  <c r="D160" i="1"/>
  <c r="D161" i="1"/>
  <c r="D162" i="1"/>
  <c r="C126" i="5" s="1"/>
  <c r="D163" i="1"/>
  <c r="D164" i="1"/>
  <c r="C127" i="5" s="1"/>
  <c r="D165" i="1"/>
  <c r="D166" i="1"/>
  <c r="D167" i="1"/>
  <c r="D168" i="1"/>
  <c r="D169" i="1"/>
  <c r="C109" i="5" s="1"/>
  <c r="D170" i="1"/>
  <c r="D171" i="1"/>
  <c r="D172" i="1"/>
  <c r="D173" i="1"/>
  <c r="D174" i="1"/>
  <c r="D175" i="1"/>
  <c r="D176" i="1"/>
  <c r="D177" i="1"/>
  <c r="D178" i="1"/>
  <c r="C64" i="5" s="1"/>
  <c r="D179" i="1"/>
  <c r="C13" i="5" s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C8" i="5" s="1"/>
  <c r="D212" i="1"/>
  <c r="D213" i="1"/>
  <c r="D214" i="1"/>
  <c r="D215" i="1"/>
  <c r="C36" i="5" s="1"/>
  <c r="D216" i="1"/>
  <c r="C12" i="5" s="1"/>
  <c r="D217" i="1"/>
  <c r="C128" i="5" s="1"/>
  <c r="D218" i="1"/>
  <c r="D219" i="1"/>
  <c r="D220" i="1"/>
  <c r="D221" i="1"/>
  <c r="D222" i="1"/>
  <c r="D223" i="1"/>
  <c r="D224" i="1"/>
  <c r="D225" i="1"/>
  <c r="D226" i="1"/>
  <c r="C66" i="5" s="1"/>
  <c r="D227" i="1"/>
  <c r="D228" i="1"/>
  <c r="D229" i="1"/>
  <c r="C50" i="5" s="1"/>
  <c r="D230" i="1"/>
  <c r="C38" i="5" s="1"/>
  <c r="D231" i="1"/>
  <c r="D232" i="1"/>
  <c r="C7" i="5" s="1"/>
  <c r="D233" i="1"/>
  <c r="D234" i="1"/>
  <c r="D235" i="1"/>
  <c r="D236" i="1"/>
  <c r="D237" i="1"/>
  <c r="D238" i="1"/>
  <c r="D239" i="1"/>
  <c r="D240" i="1"/>
  <c r="D241" i="1"/>
  <c r="D242" i="1"/>
  <c r="C14" i="5" s="1"/>
  <c r="D243" i="1"/>
  <c r="D244" i="1"/>
  <c r="D245" i="1"/>
  <c r="D246" i="1"/>
  <c r="D247" i="1"/>
  <c r="D248" i="1"/>
  <c r="C33" i="5" s="1"/>
  <c r="D249" i="1"/>
  <c r="D250" i="1"/>
  <c r="D251" i="1"/>
  <c r="D252" i="1"/>
  <c r="D253" i="1"/>
  <c r="D254" i="1"/>
  <c r="D255" i="1"/>
  <c r="D256" i="1"/>
  <c r="D258" i="1"/>
  <c r="C88" i="5" s="1"/>
  <c r="D259" i="1"/>
  <c r="C81" i="5" s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C122" i="5" s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C95" i="5" l="1"/>
  <c r="L88" i="5"/>
  <c r="L128" i="5"/>
  <c r="L130" i="5"/>
  <c r="L100" i="5"/>
  <c r="L87" i="5"/>
  <c r="L9" i="5"/>
  <c r="C60" i="5"/>
  <c r="C116" i="5"/>
  <c r="C35" i="5"/>
  <c r="C94" i="5"/>
  <c r="C67" i="5"/>
  <c r="C43" i="5"/>
  <c r="L36" i="5"/>
  <c r="L119" i="5"/>
  <c r="C11" i="5"/>
  <c r="L11" i="5"/>
  <c r="L59" i="5"/>
  <c r="L126" i="5"/>
  <c r="C53" i="5"/>
  <c r="L10" i="5"/>
  <c r="L31" i="5"/>
  <c r="C17" i="5"/>
  <c r="C46" i="5"/>
  <c r="L165" i="5"/>
  <c r="L83" i="5"/>
  <c r="L118" i="5"/>
  <c r="L127" i="5"/>
  <c r="C101" i="5"/>
  <c r="C110" i="5"/>
  <c r="C59" i="5"/>
  <c r="L99" i="5"/>
  <c r="L50" i="5"/>
  <c r="L7" i="5"/>
  <c r="L60" i="5"/>
  <c r="C121" i="5"/>
  <c r="C82" i="5"/>
  <c r="L81" i="5"/>
  <c r="L114" i="5"/>
  <c r="L82" i="5"/>
  <c r="L43" i="5"/>
  <c r="L121" i="5"/>
  <c r="L67" i="5"/>
  <c r="L38" i="5"/>
  <c r="L101" i="5"/>
  <c r="L129" i="5"/>
  <c r="L15" i="5"/>
  <c r="C99" i="5"/>
  <c r="L35" i="5"/>
  <c r="D8" i="6" l="1"/>
  <c r="D10" i="6"/>
  <c r="D11" i="6"/>
  <c r="D13" i="6"/>
  <c r="D15" i="6"/>
  <c r="D18" i="6"/>
  <c r="D19" i="6"/>
  <c r="D22" i="6"/>
  <c r="D23" i="6"/>
  <c r="D26" i="6"/>
  <c r="D27" i="6"/>
  <c r="D30" i="6"/>
  <c r="D31" i="6"/>
  <c r="D33" i="6"/>
  <c r="D36" i="6"/>
  <c r="D37" i="6"/>
  <c r="D39" i="6"/>
  <c r="D41" i="6"/>
  <c r="D43" i="6"/>
  <c r="D45" i="6"/>
  <c r="D47" i="6"/>
  <c r="D49" i="6"/>
  <c r="D51" i="6"/>
  <c r="D55" i="6"/>
  <c r="D57" i="6"/>
  <c r="D71" i="6"/>
  <c r="D77" i="6"/>
  <c r="D82" i="6"/>
  <c r="D86" i="6"/>
  <c r="D90" i="6"/>
  <c r="D93" i="6"/>
  <c r="D99" i="6"/>
  <c r="D44" i="6"/>
  <c r="D7" i="6"/>
  <c r="D9" i="6"/>
  <c r="D12" i="6"/>
  <c r="D14" i="6"/>
  <c r="D16" i="6"/>
  <c r="D17" i="6"/>
  <c r="D20" i="6"/>
  <c r="D21" i="6"/>
  <c r="D24" i="6"/>
  <c r="D25" i="6"/>
  <c r="D28" i="6"/>
  <c r="D29" i="6"/>
  <c r="D32" i="6"/>
  <c r="D34" i="6"/>
  <c r="D35" i="6"/>
  <c r="D38" i="6"/>
  <c r="D40" i="6"/>
  <c r="D42" i="6"/>
  <c r="D46" i="6"/>
  <c r="D48" i="6"/>
  <c r="D50" i="6"/>
  <c r="D54" i="6"/>
  <c r="D56" i="6"/>
  <c r="D70" i="6"/>
  <c r="D74" i="6"/>
  <c r="D78" i="6"/>
  <c r="D83" i="6"/>
  <c r="D88" i="6"/>
  <c r="D92" i="6"/>
  <c r="D94" i="6"/>
  <c r="D101" i="6"/>
  <c r="D85" i="6"/>
  <c r="D89" i="6"/>
  <c r="D95" i="6"/>
  <c r="D97" i="6"/>
  <c r="D100" i="6"/>
  <c r="D103" i="6"/>
  <c r="D106" i="6"/>
  <c r="D108" i="6"/>
  <c r="D111" i="6"/>
  <c r="D115" i="6"/>
  <c r="D121" i="6"/>
  <c r="D126" i="6"/>
  <c r="D130" i="6"/>
  <c r="D137" i="6"/>
  <c r="D140" i="6"/>
  <c r="D147" i="6"/>
  <c r="D151" i="6"/>
  <c r="D157" i="6"/>
  <c r="D160" i="6"/>
  <c r="D84" i="6"/>
  <c r="D173" i="6"/>
  <c r="D105" i="6"/>
  <c r="D113" i="6"/>
  <c r="D118" i="6"/>
  <c r="D120" i="6"/>
  <c r="D122" i="6"/>
  <c r="D127" i="6"/>
  <c r="D128" i="6"/>
  <c r="D132" i="6"/>
  <c r="D134" i="6"/>
  <c r="D139" i="6"/>
  <c r="D143" i="6"/>
  <c r="D145" i="6"/>
  <c r="D148" i="6"/>
  <c r="D153" i="6"/>
  <c r="D155" i="6"/>
  <c r="D158" i="6"/>
  <c r="D163" i="6"/>
  <c r="D165" i="6"/>
  <c r="D170" i="6"/>
  <c r="D166" i="6"/>
  <c r="D168" i="6"/>
  <c r="D171" i="6"/>
  <c r="D53" i="6"/>
  <c r="D59" i="6"/>
  <c r="D61" i="6"/>
  <c r="D63" i="6"/>
  <c r="D65" i="6"/>
  <c r="D67" i="6"/>
  <c r="D69" i="6"/>
  <c r="D73" i="6"/>
  <c r="D76" i="6"/>
  <c r="D80" i="6"/>
  <c r="D110" i="6"/>
  <c r="D116" i="6"/>
  <c r="D117" i="6"/>
  <c r="D119" i="6"/>
  <c r="D123" i="6"/>
  <c r="D124" i="6"/>
  <c r="D131" i="6"/>
  <c r="D133" i="6"/>
  <c r="D136" i="6"/>
  <c r="D142" i="6"/>
  <c r="D144" i="6"/>
  <c r="D146" i="6"/>
  <c r="D149" i="6"/>
  <c r="D154" i="6"/>
  <c r="D156" i="6"/>
  <c r="D162" i="6"/>
  <c r="D164" i="6"/>
  <c r="D167" i="6"/>
  <c r="D169" i="6"/>
  <c r="D52" i="6"/>
  <c r="D58" i="6"/>
  <c r="D60" i="6"/>
  <c r="D62" i="6"/>
  <c r="D64" i="6"/>
  <c r="D66" i="6"/>
  <c r="D68" i="6"/>
  <c r="D72" i="6"/>
  <c r="D75" i="6"/>
  <c r="D79" i="6"/>
  <c r="D81" i="6"/>
  <c r="D87" i="6"/>
  <c r="D91" i="6"/>
  <c r="D96" i="6"/>
  <c r="D98" i="6"/>
  <c r="D102" i="6"/>
  <c r="D104" i="6"/>
  <c r="D107" i="6"/>
  <c r="D109" i="6"/>
  <c r="D112" i="6"/>
  <c r="D114" i="6"/>
  <c r="D125" i="6"/>
  <c r="D129" i="6"/>
  <c r="D135" i="6"/>
  <c r="D138" i="6"/>
  <c r="D141" i="6"/>
  <c r="D150" i="6"/>
  <c r="D152" i="6"/>
  <c r="D159" i="6"/>
  <c r="D161" i="6"/>
  <c r="D172" i="6"/>
  <c r="D2" i="6"/>
  <c r="D3" i="6"/>
  <c r="C3" i="6" s="1" a="1"/>
  <c r="D4" i="6"/>
  <c r="D5" i="6"/>
  <c r="D6" i="6"/>
  <c r="N63" i="6"/>
  <c r="N99" i="6"/>
  <c r="N100" i="6"/>
  <c r="N106" i="6"/>
  <c r="N113" i="6"/>
  <c r="N121" i="6"/>
  <c r="N124" i="6"/>
  <c r="N131" i="6"/>
  <c r="N51" i="6"/>
  <c r="N114" i="6"/>
  <c r="N70" i="6"/>
  <c r="N76" i="6"/>
  <c r="N84" i="6"/>
  <c r="N90" i="6"/>
  <c r="N93" i="6"/>
  <c r="N98" i="6"/>
  <c r="N105" i="6"/>
  <c r="N112" i="6"/>
  <c r="N138" i="6"/>
  <c r="N123" i="6"/>
  <c r="N130" i="6"/>
  <c r="N137" i="6"/>
  <c r="N140" i="6"/>
  <c r="N147" i="6"/>
  <c r="N154" i="6"/>
  <c r="N164" i="6"/>
  <c r="N167" i="6"/>
  <c r="N31" i="6"/>
  <c r="N145" i="6"/>
  <c r="N69" i="6"/>
  <c r="N152" i="6"/>
  <c r="N155" i="6"/>
  <c r="N156" i="6"/>
  <c r="N165" i="6"/>
  <c r="N173" i="6"/>
  <c r="N32" i="6"/>
  <c r="N60" i="6"/>
  <c r="N62" i="6"/>
  <c r="N122" i="6"/>
  <c r="N75" i="6"/>
  <c r="N83" i="6"/>
  <c r="N86" i="6"/>
  <c r="N91" i="6"/>
  <c r="N97" i="6"/>
  <c r="N104" i="6"/>
  <c r="N107" i="6"/>
  <c r="N115" i="6"/>
  <c r="N129" i="6"/>
  <c r="N132" i="6"/>
  <c r="N139" i="6"/>
  <c r="N146" i="6"/>
  <c r="N153" i="6"/>
  <c r="N158" i="6"/>
  <c r="N166" i="6"/>
  <c r="N30" i="6"/>
  <c r="N61" i="6"/>
  <c r="N68" i="6"/>
  <c r="N77" i="6"/>
  <c r="N78" i="6"/>
  <c r="N85" i="6"/>
  <c r="N92" i="6"/>
  <c r="N23" i="6"/>
  <c r="N27" i="6"/>
  <c r="N29" i="6"/>
  <c r="N37" i="6"/>
  <c r="N39" i="6"/>
  <c r="N45" i="6"/>
  <c r="N49" i="6"/>
  <c r="N21" i="6"/>
  <c r="N19" i="6"/>
  <c r="N26" i="6"/>
  <c r="N28" i="6"/>
  <c r="N38" i="6"/>
  <c r="N40" i="6"/>
  <c r="N48" i="6"/>
  <c r="N50" i="6"/>
  <c r="N25" i="6"/>
  <c r="N128" i="6"/>
  <c r="N133" i="6"/>
  <c r="N134" i="6"/>
  <c r="N135" i="6"/>
  <c r="N136" i="6"/>
  <c r="N141" i="6"/>
  <c r="N142" i="6"/>
  <c r="N143" i="6"/>
  <c r="N144" i="6"/>
  <c r="N148" i="6"/>
  <c r="N149" i="6"/>
  <c r="N150" i="6"/>
  <c r="N151" i="6"/>
  <c r="N157" i="6"/>
  <c r="N159" i="6"/>
  <c r="N160" i="6"/>
  <c r="N161" i="6"/>
  <c r="N162" i="6"/>
  <c r="N163" i="6"/>
  <c r="N168" i="6"/>
  <c r="N169" i="6"/>
  <c r="N170" i="6"/>
  <c r="N171" i="6"/>
  <c r="N172" i="6"/>
  <c r="N3" i="6"/>
  <c r="N4" i="6"/>
  <c r="N6" i="6"/>
  <c r="N8" i="6"/>
  <c r="N10" i="6"/>
  <c r="N12" i="6"/>
  <c r="N14" i="6"/>
  <c r="N16" i="6"/>
  <c r="N18" i="6"/>
  <c r="N109" i="6"/>
  <c r="N110" i="6"/>
  <c r="N111" i="6"/>
  <c r="N116" i="6"/>
  <c r="N117" i="6"/>
  <c r="N118" i="6"/>
  <c r="N119" i="6"/>
  <c r="N120" i="6"/>
  <c r="N125" i="6"/>
  <c r="N127" i="6"/>
  <c r="N126" i="6"/>
  <c r="N96" i="6"/>
  <c r="N102" i="6"/>
  <c r="N103" i="6"/>
  <c r="N95" i="6"/>
  <c r="N101" i="6"/>
  <c r="N108" i="6"/>
  <c r="N57" i="6"/>
  <c r="N58" i="6"/>
  <c r="N59" i="6"/>
  <c r="N64" i="6"/>
  <c r="N65" i="6"/>
  <c r="N66" i="6"/>
  <c r="N67" i="6"/>
  <c r="N72" i="6"/>
  <c r="N79" i="6"/>
  <c r="N81" i="6"/>
  <c r="N87" i="6"/>
  <c r="N89" i="6"/>
  <c r="N71" i="6"/>
  <c r="N73" i="6"/>
  <c r="N74" i="6"/>
  <c r="N80" i="6"/>
  <c r="N82" i="6"/>
  <c r="N88" i="6"/>
  <c r="N94" i="6"/>
  <c r="N2" i="6"/>
  <c r="N5" i="6"/>
  <c r="N11" i="6"/>
  <c r="N15" i="6"/>
  <c r="N20" i="6"/>
  <c r="N24" i="6"/>
  <c r="N35" i="6"/>
  <c r="N41" i="6"/>
  <c r="N42" i="6"/>
  <c r="N44" i="6"/>
  <c r="N52" i="6"/>
  <c r="N53" i="6"/>
  <c r="N56" i="6"/>
  <c r="N33" i="6"/>
  <c r="N7" i="6"/>
  <c r="N9" i="6"/>
  <c r="N13" i="6"/>
  <c r="N17" i="6"/>
  <c r="N22" i="6"/>
  <c r="N34" i="6"/>
  <c r="N36" i="6"/>
  <c r="N43" i="6"/>
  <c r="N46" i="6"/>
  <c r="N47" i="6"/>
  <c r="N54" i="6"/>
  <c r="N55" i="6"/>
  <c r="M37" i="6" a="1"/>
  <c r="M48" i="6" a="1"/>
  <c r="M60" i="6" a="1"/>
  <c r="M45" i="6" a="1"/>
  <c r="M13" i="6" a="1"/>
  <c r="M15" i="6" a="1"/>
  <c r="M20" i="6" a="1"/>
  <c r="M35" i="6" a="1"/>
  <c r="M42" i="6" a="1"/>
  <c r="M47" i="6" a="1"/>
  <c r="M55" i="6" a="1"/>
  <c r="M57" i="6" a="1"/>
  <c r="M12" i="6" a="1"/>
  <c r="M18" i="6" a="1"/>
  <c r="M23" i="6" a="1"/>
  <c r="M28" i="6" a="1"/>
  <c r="M38" i="6" a="1"/>
  <c r="M51" i="6" a="1"/>
  <c r="M61" i="6" a="1"/>
  <c r="M30" i="6" a="1"/>
  <c r="M24" i="6" a="1"/>
  <c r="M43" i="6" a="1"/>
  <c r="M46" i="6" a="1"/>
  <c r="M54" i="6" a="1"/>
  <c r="M58" i="6" a="1"/>
  <c r="M16" i="6" a="1"/>
  <c r="M21" i="6" a="1"/>
  <c r="M27" i="6" a="1"/>
  <c r="M39" i="6" a="1"/>
  <c r="M50" i="6" a="1"/>
  <c r="M32" i="6" a="1"/>
  <c r="M7" i="6" a="1"/>
  <c r="M11" i="6" a="1"/>
  <c r="M17" i="6" a="1"/>
  <c r="M22" i="6" a="1"/>
  <c r="M34" i="6" a="1"/>
  <c r="M36" i="6" a="1"/>
  <c r="M44" i="6" a="1"/>
  <c r="M53" i="6" a="1"/>
  <c r="M59" i="6" a="1"/>
  <c r="M10" i="6" a="1"/>
  <c r="M14" i="6" a="1"/>
  <c r="M19" i="6" a="1"/>
  <c r="M25" i="6" a="1"/>
  <c r="M29" i="6" a="1"/>
  <c r="M40" i="6" a="1"/>
  <c r="M49" i="6" a="1"/>
  <c r="M62" i="6" a="1"/>
  <c r="M31" i="6" a="1"/>
  <c r="M5" i="6" a="1"/>
  <c r="M9" i="6" a="1"/>
  <c r="M56" i="6" a="1"/>
  <c r="M52" i="6" a="1"/>
  <c r="M41" i="6" a="1"/>
  <c r="M33" i="6" a="1"/>
  <c r="M158" i="6" l="1" a="1"/>
  <c r="N174" i="6"/>
  <c r="D174" i="6"/>
  <c r="C71" i="6" a="1"/>
  <c r="C78" i="6" a="1"/>
  <c r="C128" i="6" a="1"/>
  <c r="C145" i="6" a="1"/>
  <c r="C163" i="6" a="1"/>
  <c r="C166" i="6" a="1"/>
  <c r="C171" i="6" a="1"/>
  <c r="C124" i="6" a="1"/>
  <c r="C144" i="6" a="1"/>
  <c r="C154" i="6" a="1"/>
  <c r="C164" i="6" a="1"/>
  <c r="C55" i="6" a="1"/>
  <c r="C88" i="6" a="1"/>
  <c r="C101" i="6" a="1"/>
  <c r="C120" i="6" a="1"/>
  <c r="C92" i="6" a="1"/>
  <c r="C132" i="6" a="1"/>
  <c r="C134" i="6" a="1"/>
  <c r="C155" i="6" a="1"/>
  <c r="C165" i="6" a="1"/>
  <c r="C168" i="6" a="1"/>
  <c r="C119" i="6" a="1"/>
  <c r="C149" i="6" a="1"/>
  <c r="C156" i="6" a="1"/>
  <c r="C167" i="6" a="1"/>
  <c r="C173" i="6" a="1"/>
  <c r="C170" i="6" a="1"/>
  <c r="C160" i="6" a="1"/>
  <c r="C152" i="6" a="1"/>
  <c r="C150" i="6" a="1"/>
  <c r="C147" i="6" a="1"/>
  <c r="C141" i="6" a="1"/>
  <c r="C140" i="6" a="1"/>
  <c r="C138" i="6" a="1"/>
  <c r="C135" i="6" a="1"/>
  <c r="C129" i="6" a="1"/>
  <c r="C126" i="6" a="1"/>
  <c r="C115" i="6" a="1"/>
  <c r="C111" i="6" a="1"/>
  <c r="C108" i="6" a="1"/>
  <c r="C106" i="6" a="1"/>
  <c r="C104" i="6" a="1"/>
  <c r="C102" i="6" a="1"/>
  <c r="C97" i="6" a="1"/>
  <c r="C95" i="6" a="1"/>
  <c r="C91" i="6" a="1"/>
  <c r="C89" i="6" a="1"/>
  <c r="C84" i="6" a="1"/>
  <c r="C81" i="6" a="1"/>
  <c r="C79" i="6" a="1"/>
  <c r="C76" i="6" a="1"/>
  <c r="C72" i="6" a="1"/>
  <c r="C68" i="6" a="1"/>
  <c r="C66" i="6" a="1"/>
  <c r="C64" i="6" a="1"/>
  <c r="C62" i="6" a="1"/>
  <c r="C60" i="6" a="1"/>
  <c r="C58" i="6" a="1"/>
  <c r="C53" i="6" a="1"/>
  <c r="C51" i="6" a="1"/>
  <c r="C49" i="6" a="1"/>
  <c r="C47" i="6" a="1"/>
  <c r="C45" i="6" a="1"/>
  <c r="C43" i="6" a="1"/>
  <c r="C41" i="6" a="1"/>
  <c r="C39" i="6" a="1"/>
  <c r="C37" i="6" a="1"/>
  <c r="C35" i="6" a="1"/>
  <c r="C33" i="6" a="1"/>
  <c r="C31" i="6" a="1"/>
  <c r="C29" i="6" a="1"/>
  <c r="C27" i="6" a="1"/>
  <c r="C26" i="6" a="1"/>
  <c r="C24" i="6" a="1"/>
  <c r="C22" i="6" a="1"/>
  <c r="C20" i="6" a="1"/>
  <c r="C18" i="6" a="1"/>
  <c r="C16" i="6" a="1"/>
  <c r="C13" i="6" a="1"/>
  <c r="C162" i="6" a="1"/>
  <c r="C158" i="6" a="1"/>
  <c r="C153" i="6" a="1"/>
  <c r="C131" i="6" a="1"/>
  <c r="C122" i="6" a="1"/>
  <c r="C118" i="6" a="1"/>
  <c r="C113" i="6" a="1"/>
  <c r="C110" i="6" a="1"/>
  <c r="C99" i="6" a="1"/>
  <c r="C86" i="6" a="1"/>
  <c r="C74" i="6" a="1"/>
  <c r="C70" i="6" a="1"/>
  <c r="C172" i="6" a="1"/>
  <c r="C169" i="6" a="1"/>
  <c r="C161" i="6" a="1"/>
  <c r="C159" i="6" a="1"/>
  <c r="C157" i="6" a="1"/>
  <c r="C151" i="6" a="1"/>
  <c r="C148" i="6" a="1"/>
  <c r="C142" i="6" a="1"/>
  <c r="C139" i="6" a="1"/>
  <c r="C137" i="6" a="1"/>
  <c r="C136" i="6" a="1"/>
  <c r="C130" i="6" a="1"/>
  <c r="C127" i="6" a="1"/>
  <c r="C125" i="6" a="1"/>
  <c r="C121" i="6" a="1"/>
  <c r="C116" i="6" a="1"/>
  <c r="C114" i="6" a="1"/>
  <c r="C112" i="6" a="1"/>
  <c r="C109" i="6" a="1"/>
  <c r="C107" i="6" a="1"/>
  <c r="C105" i="6" a="1"/>
  <c r="C103" i="6" a="1"/>
  <c r="C100" i="6" a="1"/>
  <c r="C98" i="6" a="1"/>
  <c r="C96" i="6" a="1"/>
  <c r="C93" i="6" a="1"/>
  <c r="C90" i="6" a="1"/>
  <c r="C87" i="6" a="1"/>
  <c r="C85" i="6" a="1"/>
  <c r="C82" i="6" a="1"/>
  <c r="C80" i="6" a="1"/>
  <c r="C77" i="6" a="1"/>
  <c r="C75" i="6" a="1"/>
  <c r="C73" i="6" a="1"/>
  <c r="C69" i="6" a="1"/>
  <c r="C67" i="6" a="1"/>
  <c r="C65" i="6" a="1"/>
  <c r="C63" i="6" a="1"/>
  <c r="C61" i="6" a="1"/>
  <c r="C59" i="6" a="1"/>
  <c r="C54" i="6" a="1"/>
  <c r="C52" i="6" a="1"/>
  <c r="C50" i="6" a="1"/>
  <c r="C48" i="6" a="1"/>
  <c r="C46" i="6" a="1"/>
  <c r="C44" i="6" a="1"/>
  <c r="C42" i="6" a="1"/>
  <c r="C40" i="6" a="1"/>
  <c r="C38" i="6" a="1"/>
  <c r="C36" i="6" a="1"/>
  <c r="C34" i="6" a="1"/>
  <c r="C32" i="6" a="1"/>
  <c r="C30" i="6" a="1"/>
  <c r="C28" i="6" a="1"/>
  <c r="C25" i="6" a="1"/>
  <c r="C23" i="6" a="1"/>
  <c r="C21" i="6" a="1"/>
  <c r="C19" i="6" a="1"/>
  <c r="C17" i="6" a="1"/>
  <c r="C15" i="6" a="1"/>
  <c r="C14" i="6" a="1"/>
  <c r="C12" i="6" a="1"/>
  <c r="C11" i="6" a="1"/>
  <c r="C10" i="6" a="1"/>
  <c r="C9" i="6" a="1"/>
  <c r="C8" i="6" a="1"/>
  <c r="C7" i="6" a="1"/>
  <c r="C2" i="6" a="1"/>
  <c r="C4" i="6" a="1"/>
  <c r="C57" i="6" a="1"/>
  <c r="C5" i="6" a="1"/>
  <c r="C56" i="6" a="1"/>
  <c r="C94" i="6" a="1"/>
  <c r="C83" i="6" a="1"/>
  <c r="C117" i="6" a="1"/>
  <c r="C6" i="6" a="1"/>
  <c r="C123" i="6" a="1"/>
  <c r="C146" i="6" a="1"/>
  <c r="C133" i="6" a="1"/>
  <c r="C143" i="6" a="1"/>
  <c r="M97" i="6" a="1"/>
  <c r="M145" i="6" a="1"/>
  <c r="M112" i="6" a="1"/>
  <c r="M156" i="6" a="1"/>
  <c r="M66" i="6" a="1"/>
  <c r="M81" i="6" a="1"/>
  <c r="M110" i="6" a="1"/>
  <c r="M128" i="6" a="1"/>
  <c r="M161" i="6" a="1"/>
  <c r="M78" i="6" a="1"/>
  <c r="M85" i="6" a="1"/>
  <c r="M100" i="6" a="1"/>
  <c r="M113" i="6" a="1"/>
  <c r="M130" i="6" a="1"/>
  <c r="M147" i="6" a="1"/>
  <c r="M67" i="6" a="1"/>
  <c r="M88" i="6" a="1"/>
  <c r="M118" i="6" a="1"/>
  <c r="M136" i="6" a="1"/>
  <c r="M157" i="6" a="1"/>
  <c r="M70" i="6" a="1"/>
  <c r="M93" i="6" a="1"/>
  <c r="M114" i="6" a="1"/>
  <c r="M146" i="6" a="1"/>
  <c r="M80" i="6" a="1"/>
  <c r="M111" i="6" a="1"/>
  <c r="M135" i="6" a="1"/>
  <c r="M159" i="6" a="1"/>
  <c r="M86" i="6" a="1"/>
  <c r="M105" i="6" a="1"/>
  <c r="M131" i="6" a="1"/>
  <c r="M154" i="6" a="1"/>
  <c r="M90" i="6" a="1"/>
  <c r="M137" i="6" a="1"/>
  <c r="M68" i="6" a="1"/>
  <c r="M83" i="6" a="1"/>
  <c r="M129" i="6" a="1"/>
  <c r="M73" i="6" a="1"/>
  <c r="M102" i="6" a="1"/>
  <c r="M120" i="6" a="1"/>
  <c r="M150" i="6" a="1"/>
  <c r="M172" i="6" a="1"/>
  <c r="M166" i="6" a="1"/>
  <c r="M82" i="6" a="1"/>
  <c r="M109" i="6" a="1"/>
  <c r="M134" i="6" a="1"/>
  <c r="M151" i="6" a="1"/>
  <c r="M171" i="6" a="1"/>
  <c r="M63" i="6" a="1"/>
  <c r="M77" i="6" a="1"/>
  <c r="M98" i="6" a="1"/>
  <c r="M122" i="6" a="1"/>
  <c r="M139" i="6" a="1"/>
  <c r="M165" i="6" a="1"/>
  <c r="M74" i="6" a="1"/>
  <c r="M103" i="6" a="1"/>
  <c r="M126" i="6" a="1"/>
  <c r="M149" i="6" a="1"/>
  <c r="M170" i="6" a="1"/>
  <c r="M69" i="6" a="1"/>
  <c r="M76" i="6" a="1"/>
  <c r="M99" i="6" a="1"/>
  <c r="M94" i="6" a="1"/>
  <c r="M133" i="6" a="1"/>
  <c r="M87" i="6" a="1"/>
  <c r="M75" i="6" a="1"/>
  <c r="M121" i="6" a="1"/>
  <c r="M164" i="6" a="1"/>
  <c r="M104" i="6" a="1"/>
  <c r="M152" i="6" a="1"/>
  <c r="M89" i="6" a="1"/>
  <c r="M117" i="6" a="1"/>
  <c r="M142" i="6" a="1"/>
  <c r="M169" i="6" a="1"/>
  <c r="M91" i="6" a="1"/>
  <c r="M106" i="6" a="1"/>
  <c r="M124" i="6" a="1"/>
  <c r="M140" i="6" a="1"/>
  <c r="M155" i="6" a="1"/>
  <c r="M72" i="6" a="1"/>
  <c r="M96" i="6" a="1"/>
  <c r="M127" i="6" a="1"/>
  <c r="M144" i="6" a="1"/>
  <c r="M162" i="6" a="1"/>
  <c r="M84" i="6" a="1"/>
  <c r="M107" i="6" a="1"/>
  <c r="M132" i="6" a="1"/>
  <c r="M153" i="6" a="1"/>
  <c r="M65" i="6" a="1"/>
  <c r="M95" i="6" a="1"/>
  <c r="M119" i="6" a="1"/>
  <c r="M143" i="6" a="1"/>
  <c r="M163" i="6" a="1"/>
  <c r="M92" i="6" a="1"/>
  <c r="M115" i="6" a="1"/>
  <c r="M123" i="6" a="1"/>
  <c r="M138" i="6" a="1"/>
  <c r="M167" i="6" a="1"/>
  <c r="M148" i="6" a="1"/>
  <c r="M141" i="6" a="1"/>
  <c r="M108" i="6" a="1"/>
  <c r="M79" i="6" a="1"/>
  <c r="M168" i="6" a="1"/>
  <c r="M64" i="6" a="1"/>
  <c r="M71" i="6" a="1"/>
  <c r="M116" i="6" a="1"/>
  <c r="M160" i="6" a="1"/>
  <c r="M125" i="6" a="1"/>
  <c r="M101" i="6" a="1"/>
  <c r="M173" i="6" a="1"/>
  <c r="M3" i="6" a="1"/>
  <c r="M26" i="6" a="1"/>
  <c r="M4" i="6" a="1"/>
  <c r="M8" i="6" a="1"/>
  <c r="M6" i="6" a="1"/>
  <c r="M2" i="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<sst xmlns="http://schemas.openxmlformats.org/spreadsheetml/2006/main" count="1454" uniqueCount="171">
  <si>
    <t>Αγώνισμα</t>
  </si>
  <si>
    <t>Σωματείο</t>
  </si>
  <si>
    <t>Θέση</t>
  </si>
  <si>
    <t>Βαθμοί</t>
  </si>
  <si>
    <t>80 ΕΜΠ</t>
  </si>
  <si>
    <t>300 ΕΜΠ</t>
  </si>
  <si>
    <t>2000 ΦΕ</t>
  </si>
  <si>
    <t>ΜΗΚΟΣ</t>
  </si>
  <si>
    <t>ΤΕΤΡΑΠΛΟΥΝ</t>
  </si>
  <si>
    <t>ΥΨΟΣ</t>
  </si>
  <si>
    <t>ΚΟΝΤΩ</t>
  </si>
  <si>
    <t>ΣΦΑΙΡΑ</t>
  </si>
  <si>
    <t>ΔΙΣΚΟΣ</t>
  </si>
  <si>
    <t>ΑΚΟΝΤΙΟ</t>
  </si>
  <si>
    <t>ΣΦΥΡΑ</t>
  </si>
  <si>
    <t>ΕΞΑΘΛΟ</t>
  </si>
  <si>
    <t>3000 ΒΑΔΗΝ</t>
  </si>
  <si>
    <t>4Χ80 ΣΚΥΤ</t>
  </si>
  <si>
    <t>4Χ300 ΜΙΚΤΗ</t>
  </si>
  <si>
    <t>5000 ΒΑΔΗΝ</t>
  </si>
  <si>
    <t>100 ΕΜΠ</t>
  </si>
  <si>
    <t>ΑΘΛΟΚΙΝΗΣΗ ΑΣ ΜΥΤΙΛΗΝΗΣ</t>
  </si>
  <si>
    <t>ΑΟ ΚΕΡΚΥΡΑΣ 2015</t>
  </si>
  <si>
    <t>ΑΝΤΡΕΣ</t>
  </si>
  <si>
    <t>ΓΥΝΑΙΚΕΣ</t>
  </si>
  <si>
    <t>ΟΚΑ ΚΑΒΑΛΑΣ</t>
  </si>
  <si>
    <t>ΜΓΣ ΕΘΝΙΚΟΣ ΑΛΕΞΑΝΔΡΟΥΠΟΛΗΣ</t>
  </si>
  <si>
    <t>ΑΟ ΔΡΑΜΑΣ</t>
  </si>
  <si>
    <t>ΑΟ ΧΡΥΣΟΥΠΟΛΗΣ</t>
  </si>
  <si>
    <t>ΟΦΚΑ ΣΕΡΡΕΣ</t>
  </si>
  <si>
    <t>ΑΣ ΔΟΞΑΤΟΥ ΤΟ ΗΡΩΙΚΟ ΔΟΞΑΤΟ</t>
  </si>
  <si>
    <t>ΑΠΟΦΚΑ ΞΑΝΘΗΣ</t>
  </si>
  <si>
    <t>ΠΜΣ ΟΛΥΜΠΙΑΔΑ ΚΟΜΟΤΗΝΗΣ</t>
  </si>
  <si>
    <t>ΓΣ ΣΕΡΡΕΣ 93</t>
  </si>
  <si>
    <t>ΣΚΑ ΔΡΑΜΑΣ</t>
  </si>
  <si>
    <t>ΟΚΑ ΦΙΛΙΠΠΟΣ ΚΑΒΑΛΑΣ</t>
  </si>
  <si>
    <t>ΠΑΣ ΠΡΩΤΕΑΣ ΑΛΕΞΑΝΔΡΟΥΠΟΛΗΣ</t>
  </si>
  <si>
    <t>ΑΣΦ ΣΤΙΒΟΥ -ΑΡ.Β.ΜΥΡΜΥΔΟΝΕΣ</t>
  </si>
  <si>
    <t>ΑΠΣ ΔΙΟΜΗΔΗΣ ΞΑΝΘΗΣ</t>
  </si>
  <si>
    <t>ΑΣ ΔΡΑΜΑΣ Ο ΠΟΛΥΝΙΚΗΣ</t>
  </si>
  <si>
    <t>ΠΑΣ ΡΗΣΣΟΣ ΚΟΜΟΤΗΝΗΣ</t>
  </si>
  <si>
    <t>ΑΣ ΝΕΑΣ ΟΡΕΣΤΙΑΔΑΣ ΠΟΛΥΝΙΚΗΣ</t>
  </si>
  <si>
    <t>ΠΑΣ ΠΡΩΤΑΘΛΗΤΩΝ ΚΟΜΟΤΗΝΗΣ</t>
  </si>
  <si>
    <t>ΔΡΟΜΕΑΣ ΘΡΑΚΗΣ</t>
  </si>
  <si>
    <t>ΑΟ ΒΩΛΑΚΑΣ ΔΡΑΜΑΣ</t>
  </si>
  <si>
    <t>ΣΥΛΛΟΓΟΣ ΝΕΟΥ ΣΚΟΠΟΥ Ο ΟΡΦΕΑΣ</t>
  </si>
  <si>
    <t>Επωνυμία</t>
  </si>
  <si>
    <t>ΑΣ ΑΡΗΣ ΘΕΣΣΑΛΟΝΙΚΗΣ</t>
  </si>
  <si>
    <t>ΜΑΣ ΑΕΤΟΣ ΘΕΣΣΑΛΟΝΙΚΗΣ</t>
  </si>
  <si>
    <t>Π.Α.Ο.Κ.</t>
  </si>
  <si>
    <t>ΜΕΑΣ ΤΡΙΤΩΝ ΘΕΣΣΑΛΟΝΙΚΗΣ</t>
  </si>
  <si>
    <t>ΓΑΣ ΚΟΥΦΑΛΙΩΝ ΘΕΣΣΑΛΟΝΙΚΗΣ</t>
  </si>
  <si>
    <t>ΓΣ ΛΑΓΚΑΔΑ</t>
  </si>
  <si>
    <t>ΟΜΙΛΟΣ ΠΡΩΤΑΘΛΗΤΩΝ ΘΕΣΣΑΛΟΝΙΚΗΣ</t>
  </si>
  <si>
    <t>ΑΠΚ ΝΕΑΠΟΛΗΣ</t>
  </si>
  <si>
    <t>ΑΣ ΟΛΥΜΠΙΑΚΗ ΔΟΜΗ 2004</t>
  </si>
  <si>
    <t>ΑΣ ΡΗΓΑΣ ΘΕΣΣΑΛΟΝΙΚΗΣ</t>
  </si>
  <si>
    <t>ΒΕΡΓΙΝΑ</t>
  </si>
  <si>
    <t>ΑΦ ΘΕΡΜΗΣ ΑΔΩΝΙΣ</t>
  </si>
  <si>
    <t>ΑΣ ΚΕΝΤΑΥΡΟΣ</t>
  </si>
  <si>
    <t>ΑΟ ΑΡΙΩΝΑΣ ΚΟΥΦΑΛΙΩΝ</t>
  </si>
  <si>
    <t>ΑΠΣ ΠΥΓΜΗ</t>
  </si>
  <si>
    <t>ΠΑΚ ΘΕΣΣΑΛΟΝΙΚΗΣ ΟΛΥΜΠΙΑΔΑ</t>
  </si>
  <si>
    <t>ΠΑΛΜΟ2Σ</t>
  </si>
  <si>
    <t>ΛΕΟΝΤΕΣ ΠΑΝΟΡΑΜΑΤΟΣ</t>
  </si>
  <si>
    <t>ΑΣ ΠΑΝΟΡΑΜΑ</t>
  </si>
  <si>
    <t>ΑΣΣ ΑΛΕΞΑΝΔΡΟΣ ΜΑΚΕΔΟΝΙΑΣ</t>
  </si>
  <si>
    <t>ΕΡΜΗΣ ΚΩΝΣΤΑΝΤΙΝΟΥΠΟΛΗΣ 1877</t>
  </si>
  <si>
    <t>ΑΘΛΗΤΙΚΟ ΚΕΝΤΡΟ ΠΡΟΜΗΘΕΑΣ</t>
  </si>
  <si>
    <t>ΣΦΣ ΘΕΣΣΑΛΟΝΙΚΗΣ ΔΕΥΚΑΛΙΩΝ</t>
  </si>
  <si>
    <t>ΑΜΣ ΑΝΑΓΕΝΝΗΣΗ ΠΑΝΟΡΑΜΑΤΟΣ</t>
  </si>
  <si>
    <t>ΜΓΣ ΚΑΛΑΜΑΡΙΑΣ ” O ΑΠΟΛΛΩΝ”</t>
  </si>
  <si>
    <t>ΓΣ ΧΑΡΙΛΑΟΥ ΘΕΣΣΑΛΟΝΙΚΗΣ Ο ΜΑΚΕΔΩΝ</t>
  </si>
  <si>
    <t>ΝΓΣ ΘΕΣΣΑΛΟΝΙΚΗΣ ΗΡΑΚΛΗΣ 1908</t>
  </si>
  <si>
    <t>ΑΟ ΔΥΤΙΚΗ ΑΚΑΔΗΜΙΑ</t>
  </si>
  <si>
    <t>ΑΟ ΑΤΛΑΣ ΤΟΥ ΔΗΜΟΥ ΔΕΛΤΑ</t>
  </si>
  <si>
    <t>ΓΑΣ ΑΡΧΕΛΑΟΣ ΚΑΤΕΡΙΝΗΣ</t>
  </si>
  <si>
    <t>ΓΑΣ ΜΕΓΑΣ ΑΛΕΞΑΝΔΡΟΣ ΓΙΑΝΝΙΤΣΩΝ</t>
  </si>
  <si>
    <t>ΓΑΣ ΛΙΤΟΧΩΡΟΥ Ο ΕΝΙΠΕΥΣ</t>
  </si>
  <si>
    <t>ΓΑΣ ΚΙΛΚΙΣ</t>
  </si>
  <si>
    <t>ΓΑΣ ΑΛΕΞΑΝΔΡΕΙΑ</t>
  </si>
  <si>
    <t>ΓΑΣ ΜΕΛΙΚΗ</t>
  </si>
  <si>
    <t>ΓΣ ΕΔΕΣΣΑΣ</t>
  </si>
  <si>
    <t>ΟΦΚΑ ΦΙΛΙΠΠΟΣ ΓΙΑΝΝΙΤΣΩΝ</t>
  </si>
  <si>
    <t>ΕΔΕΣΣΑΙΚΗ ΓΕ</t>
  </si>
  <si>
    <t>ΓΣ ΜΑΝΔΡΩΝ</t>
  </si>
  <si>
    <t>ΠΑΣ ΦΛΑΜΟΥΡΙΑΣ</t>
  </si>
  <si>
    <t>ΓΕ ΝΑΟΥΣΑΣ</t>
  </si>
  <si>
    <t>ΟΚΑ ΒΙΚΕΛΑΣ ΒΕΡΟΙΑΣ</t>
  </si>
  <si>
    <t>ΑΣ ΚΙΛΚΙΣ ΑΙΑΣ</t>
  </si>
  <si>
    <t>ΑΣ ΠΥΡΡΟΣ ΔΗΜΑΣ</t>
  </si>
  <si>
    <t>ΠΑΣ ΑΛΜΩΠΙΑΣ ΙΚΑΡΟΣ</t>
  </si>
  <si>
    <t>ΑΟ ΣΚΥΔΡΑΣ-ΑΟΣ “ΠΕΛΛΑ”</t>
  </si>
  <si>
    <t>ΑΘΛΗΤΙΚΗ ΠΑΙΔΕΙΑ</t>
  </si>
  <si>
    <t>ΑΣ ΒΕΛΟΣ ΑΛΕΞΑΝΔΡΕΙΑΣ</t>
  </si>
  <si>
    <t>ΑΚΑΔΗΜΙΑ ΠΟΔΟΣΦΑΙΡΟΥ ΑΛΕΞΑΝΔΡΟΣ ΚΙΛΚΙΣ</t>
  </si>
  <si>
    <t>ΦΟ ΑΡΙΔΑΙΑΣ</t>
  </si>
  <si>
    <t>ΑΣ Ο ΒΕΡΗΣ</t>
  </si>
  <si>
    <t>ΑΣ ΑΘΛΟΣ</t>
  </si>
  <si>
    <t>ΑΣ ΗΡΑΚΛΗΣ ΠΑΙΟΝΙΑΣ</t>
  </si>
  <si>
    <t>ΕΑΟ ΔΟΞΑ ΠΕΡΔΙΚΚΑΣ</t>
  </si>
  <si>
    <t>ΑΣ ΣΕΡΒΙΩΝ ΤΙΤΑΝ</t>
  </si>
  <si>
    <t>ΦΣ ΑΡΓΟΥΣ ΟΡΕΣΤΙΚΟΥ</t>
  </si>
  <si>
    <t>ΓΣ ΔΕΣΚΑΤΗΣ ΓΡΕΒΕΝΩΝ</t>
  </si>
  <si>
    <t>ΑΙΟΛΟΣ ΠΤΟΛΕΜΑΙΔΑΣ ΓΕ</t>
  </si>
  <si>
    <t>ΦΣΚΑ ΚΟΖΑΝΗΣ</t>
  </si>
  <si>
    <t>ΓΕ ΓΡΕΒΕΝΩΝ</t>
  </si>
  <si>
    <t>ΑΣ ΒΕΛΒΕΝΤΟΥ “ΤΟ ΒΕΛΒΕΝΤΟ”</t>
  </si>
  <si>
    <t>ΠΑΣ ΦΛΩΡΙΝΑ</t>
  </si>
  <si>
    <t>ΑΣ ΣΠΑΡΤΑΚΟΣ ΦΛΩΡΙΝΑΣ</t>
  </si>
  <si>
    <t>ΑΣ ΚΑΣΤΟΡΙΑ 1980</t>
  </si>
  <si>
    <t>ΓΑΣ ΕΟΡΔΑΙΑΣ</t>
  </si>
  <si>
    <t>ΓΣ ΚΕΡΚΥΡΑΙΚΟΣ</t>
  </si>
  <si>
    <t>ΑΕ ΛΕΥΚΙΜΗΣ</t>
  </si>
  <si>
    <t>ΓΕ ΘΙΝΑΛΙΩΝ</t>
  </si>
  <si>
    <t>ΑΣ ΙΩΑΝΝΗΣ ΚΑΠΟΔΙΣΤΡΙΑΣ</t>
  </si>
  <si>
    <t>ΓΣ ΚΕΡΚΥΡΑΣ 2018</t>
  </si>
  <si>
    <t>ΓΕ ΚΕΡΚΥΡΑΣ</t>
  </si>
  <si>
    <t>ΑΣ ΚΕΡΚΥΡΑΣ “ΑΛΜΑ”</t>
  </si>
  <si>
    <t>ΑΟ ΠΡΕΒΕΖΑΣ</t>
  </si>
  <si>
    <t>ΑΓΣ ΙΩΑΝΝΙΝΩΝ</t>
  </si>
  <si>
    <t>ΓΣ ΛΕΥΚΑΔΑΣ</t>
  </si>
  <si>
    <t>ΓΣ ΠΡΩΤΕΑΣ ΗΓΟΥΜΕΝΙΤΣΑΣ</t>
  </si>
  <si>
    <t>ΕΚΑ ΔΩΔΩΝΗ ΙΩΑΝΝΙΝΩΝ</t>
  </si>
  <si>
    <t>ΟΚΑ ΟΛΥΜΠΙΑΔΑ</t>
  </si>
  <si>
    <t>ΑΣ ΑΘΛΟΣ ΑΡΤΑΣ</t>
  </si>
  <si>
    <t>ΣΚΑ ΠΑΡΑΜΥΘΙΑΣ</t>
  </si>
  <si>
    <t>ΑΟ ΣΠΑΡΤΑΚΟΣ ΙΩΑΝΝΙΝΩΝ</t>
  </si>
  <si>
    <t>ΑΣ ΛΕΥΚΑΔΑΣ ΦΙΛΑΝΔΡΟΣ</t>
  </si>
  <si>
    <t>ΣΚΑ ΙΩΑΝΝΙΝΩΝ</t>
  </si>
  <si>
    <t>ΑΣ ΑΡΤΑΣ ΤΙΤΑΝΕΣ</t>
  </si>
  <si>
    <t>ΑΣ ΠΡΕΒΕΖΑΣ “ΕΥ ΖΗΝ”</t>
  </si>
  <si>
    <t>ΑΑ ΙΩΑΝΝΙΝΩΝ Η ΕΥΡΟΙΑ</t>
  </si>
  <si>
    <t>ΑΣ ΠΥΡΡΟΣ ΑΡΤΑΣ</t>
  </si>
  <si>
    <t>ΑΓΣ ΑΡΤΑΣ ΔΡΟΜΕΑΣ</t>
  </si>
  <si>
    <t>ΠΑΣ ΕΛΠΙΔΕΣ ΛΕΥΚΑΔΑΣ</t>
  </si>
  <si>
    <t>ΓΕ ΗΓΟΥΜΕΝΙΤΣΑΣ</t>
  </si>
  <si>
    <t>ΑΟ ΠΡΕΒΕΖΑΣ “ΚΟΤΙΝΟΣ”</t>
  </si>
  <si>
    <t>ΓΣ ΤΡΙΚΑΛΩΝ</t>
  </si>
  <si>
    <t>ΓΣ ΒΟΛΟΥ</t>
  </si>
  <si>
    <t>ΑΘΛΗΤΙΚΗ ΕΝΩΣΗ ΛΑΡΙΣΑΣ-ΑΕΛ 64</t>
  </si>
  <si>
    <t>ΕΑ ΠΗΓΑΣΟΣ ΛΑΡΙΣΑΣ</t>
  </si>
  <si>
    <t>ΠΕΛΑΣΓΟΣ ΑΣ ΛΑΡΙΣΑΣ</t>
  </si>
  <si>
    <t>ΣΟΑ ΦΩΚΙΑΝΟΣ ΚΑΡΔΙΤΣΑΣ</t>
  </si>
  <si>
    <t>ΓΑΣ ΤΡΙΚΑΛΩΝ Ο ΖΕΥΣ</t>
  </si>
  <si>
    <t>ΓΕ ΦΑΡΣΑΛΩΝ Η ΦΘΙΑ</t>
  </si>
  <si>
    <t>ΓΕΑ ΤΡΙΚΑΛΩΝ</t>
  </si>
  <si>
    <t>ΓΣ ΝΙΚΗ ΒΟΛΟΥ</t>
  </si>
  <si>
    <t>ΩΡΙΩΝ ΑΣ ΚΑΡΔΙΤΣΑΣ</t>
  </si>
  <si>
    <t>ΑΘΛΗΤΙΚΗ ΑΚΑΔΗΜΙΑ ΑΤΛΑΣ ΒΟΛΟΥ</t>
  </si>
  <si>
    <t>ΑΣ ΦΑΡΣΑΛΩΝ</t>
  </si>
  <si>
    <t>ΓΣ ΑΛΜΥΡΟΥ</t>
  </si>
  <si>
    <t>ΣΚΑ ΜΕΤΕΩΡΩΝ</t>
  </si>
  <si>
    <t>ΕΑΤ ΑΘΛΗΣΗ ΤΡΙΚΑΛΩΝ</t>
  </si>
  <si>
    <t>ΓΣ ΕΝΩΣΗ ΕΛΑΣΣΟΝΑΣ</t>
  </si>
  <si>
    <t>ΑΣ “Ο ΑΠΙΔΑΝΟΣ”</t>
  </si>
  <si>
    <t>ΑΟ ΜΑΓΝΗΣΙΑΣ</t>
  </si>
  <si>
    <t>ΑΕ ΛΑΡΙΣΑΣ ΠΡΟΜΗΘΕΑΣ</t>
  </si>
  <si>
    <t>ΑΘΛΗΤΙΚΟΣ ΣΥΛΛΟΓΟΣ ΚΑΡΔΙΤΣΑΣ ΑΣΤΕΡΙΑ</t>
  </si>
  <si>
    <t>ΑΘΛΗΤΙΚΟΣ ΣΥΛΛΟΓΟΣ ΕΥΑΘΛΟΙ ΤΡΙΚΑΛΩΝ</t>
  </si>
  <si>
    <t>ΑΘΛΗΤΙΚΟΣ ΣΥΛΛΟΓΟΣ ΑΤΟΜΩΝ ΜΕ ΚΙΝΗΤΙΚΕΣ ΔΥΣΚΟΛΙΕΣ ΟΙ ΑΡΓΟΝΑΥΤΕΣ</t>
  </si>
  <si>
    <t>ΑΘΛΗΤΙΚΟΣ ΣΥΛΛΟΓΟΣ ΔΙΑΥΛΟΣ ΒΟΛΟΥ</t>
  </si>
  <si>
    <t>ΑΙΟΛΟΣ ΑΘΛΗΤΙΚΟΣ ΟΜΙΛΟΣ ΛΑΡΙΣΑΣ</t>
  </si>
  <si>
    <t>ΓΥΜΝΑΣΤΙΚΟΣ ΣΥΛΛΟΓΟΣ ΤΥΡΝΑΒΟΥ</t>
  </si>
  <si>
    <t>ΑΕ ΛΗΜΝΟΥ</t>
  </si>
  <si>
    <t>ΓΑΣ ΜΗΘΥΜΝΑΣ ΟΛΥΜΠΙΑΣ ΛΕΣΒΟΥ</t>
  </si>
  <si>
    <t>ΑΟ ΑΡΙΣΒΑΙΟΣ</t>
  </si>
  <si>
    <t>ΑΟ ΗΦΑΙΣΤΙΑ</t>
  </si>
  <si>
    <t>ΓΣ ΦΙΛΑΘΛΗΤΙΚΟΣ ΜΥΤΙΛΗΝΗΣ</t>
  </si>
  <si>
    <t>ΟΚΑ ΜΥΤΙΛΗΝΗΣ</t>
  </si>
  <si>
    <t>ΟΚΤΑΘΛΟ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</si>
</sst>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Κανονικό" xfId="0" builtinId="0"/>
  </cellStyles>
  <dxfs count="2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04">
  <autoFilter ref="A1:D504" xr:uid="{00000000-0009-0000-0100-000001000000}"/>
  <tableColumns count="4">
    <tableColumn id="1" xr3:uid="{00000000-0010-0000-0000-000001000000}" name="Αγώνισμα" dataDxfId="1"/>
    <tableColumn id="3" xr3:uid="{00000000-0010-0000-0000-000003000000}" name="Σωματείο"/>
    <tableColumn id="4" xr3:uid="{00000000-0010-0000-0000-000004000000}" name="Θέση"/>
    <tableColumn id="5" xr3:uid="{00000000-0010-0000-0000-000005000000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D2F706-CAE1-4F5C-93DF-1B94A966D6F1}" name="ResultsTable3" displayName="ResultsTable3" ref="A1:D505">
  <autoFilter ref="A1:D505" xr:uid="{77D2F706-CAE1-4F5C-93DF-1B94A966D6F1}"/>
  <tableColumns count="4">
    <tableColumn id="1" xr3:uid="{4CD36AC5-4704-4B68-89BD-C166DA59A956}" name="Αγώνισμα" dataDxfId="0"/>
    <tableColumn id="3" xr3:uid="{961D661C-D74E-4B0E-9443-2F24F376D94B}" name="Σωματείο"/>
    <tableColumn id="4" xr3:uid="{E20595ED-F1DD-4BDD-A9EE-166F066B6F18}" name="Θέση"/>
    <tableColumn id="5" xr3:uid="{AE49B911-EC8F-4E94-9F24-3401E9B73913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04"/>
  <sheetViews>
    <sheetView zoomScale="66" zoomScaleNormal="66" workbookViewId="0">
      <pane ySplit="1" topLeftCell="A2" activePane="bottomLeft" state="frozen"/>
      <selection pane="bottomLeft" activeCell="A127" sqref="A127"/>
    </sheetView>
  </sheetViews>
  <sheetFormatPr defaultRowHeight="15" x14ac:dyDescent="0.25"/>
  <cols>
    <col min="1" max="1" width="25" style="4" customWidth="1"/>
    <col min="2" max="2" width="25" customWidth="1"/>
    <col min="3" max="4" width="18" customWidth="1"/>
    <col min="9" max="9" width="21.140625" bestFit="1" customWidth="1"/>
    <col min="23" max="23" width="68.85546875" hidden="1" customWidth="1"/>
  </cols>
  <sheetData>
    <row r="1" spans="1:23" x14ac:dyDescent="0.25">
      <c r="A1" s="3" t="s">
        <v>0</v>
      </c>
      <c r="B1" s="1" t="s">
        <v>1</v>
      </c>
      <c r="C1" s="1" t="s">
        <v>2</v>
      </c>
      <c r="D1" s="1" t="s">
        <v>3</v>
      </c>
    </row>
    <row r="2" spans="1:23" x14ac:dyDescent="0.25">
      <c r="A2" s="4">
        <v>80</v>
      </c>
      <c r="B2" t="s">
        <v>147</v>
      </c>
      <c r="C2">
        <v>1</v>
      </c>
      <c r="D2">
        <f>IF(C2&lt;=3,6,IF(C2&lt;=8,4,IF(C2&lt;=16, 2)))</f>
        <v>6</v>
      </c>
    </row>
    <row r="3" spans="1:23" x14ac:dyDescent="0.25">
      <c r="A3" s="4">
        <v>80</v>
      </c>
      <c r="B3" t="s">
        <v>123</v>
      </c>
      <c r="C3">
        <v>2</v>
      </c>
      <c r="D3">
        <f t="shared" ref="D3:D69" si="0">IF(C3&lt;=3,6,IF(C3&lt;=8,4,IF(C3&lt;=16, 2)))</f>
        <v>6</v>
      </c>
      <c r="W3" t="s">
        <v>25</v>
      </c>
    </row>
    <row r="4" spans="1:23" x14ac:dyDescent="0.25">
      <c r="A4" s="4">
        <v>80</v>
      </c>
      <c r="B4" t="s">
        <v>90</v>
      </c>
      <c r="C4">
        <v>3</v>
      </c>
      <c r="D4">
        <f t="shared" si="0"/>
        <v>6</v>
      </c>
      <c r="W4" t="s">
        <v>26</v>
      </c>
    </row>
    <row r="5" spans="1:23" x14ac:dyDescent="0.25">
      <c r="A5" s="4">
        <v>80</v>
      </c>
      <c r="B5" t="s">
        <v>130</v>
      </c>
      <c r="C5">
        <v>4</v>
      </c>
      <c r="D5">
        <f t="shared" si="0"/>
        <v>4</v>
      </c>
      <c r="W5" t="s">
        <v>27</v>
      </c>
    </row>
    <row r="6" spans="1:23" x14ac:dyDescent="0.25">
      <c r="A6" s="4">
        <v>80</v>
      </c>
      <c r="B6" t="s">
        <v>82</v>
      </c>
      <c r="C6">
        <v>5</v>
      </c>
      <c r="D6">
        <f t="shared" si="0"/>
        <v>4</v>
      </c>
      <c r="W6" t="s">
        <v>28</v>
      </c>
    </row>
    <row r="7" spans="1:23" x14ac:dyDescent="0.25">
      <c r="A7" s="4">
        <v>80</v>
      </c>
      <c r="B7" t="s">
        <v>91</v>
      </c>
      <c r="C7">
        <v>6</v>
      </c>
      <c r="D7">
        <f t="shared" si="0"/>
        <v>4</v>
      </c>
      <c r="W7" t="s">
        <v>29</v>
      </c>
    </row>
    <row r="8" spans="1:23" x14ac:dyDescent="0.25">
      <c r="A8" s="4">
        <v>80</v>
      </c>
      <c r="B8" t="s">
        <v>68</v>
      </c>
      <c r="C8">
        <v>7</v>
      </c>
      <c r="D8">
        <f t="shared" si="0"/>
        <v>4</v>
      </c>
      <c r="W8" t="s">
        <v>30</v>
      </c>
    </row>
    <row r="9" spans="1:23" x14ac:dyDescent="0.25">
      <c r="A9" s="4">
        <v>80</v>
      </c>
      <c r="B9" t="s">
        <v>105</v>
      </c>
      <c r="C9">
        <v>8</v>
      </c>
      <c r="D9">
        <f t="shared" si="0"/>
        <v>4</v>
      </c>
      <c r="W9" t="s">
        <v>31</v>
      </c>
    </row>
    <row r="10" spans="1:23" x14ac:dyDescent="0.25">
      <c r="A10" s="4">
        <v>80</v>
      </c>
      <c r="B10" t="s">
        <v>36</v>
      </c>
      <c r="C10">
        <v>9</v>
      </c>
      <c r="D10">
        <f t="shared" si="0"/>
        <v>2</v>
      </c>
      <c r="W10" t="s">
        <v>32</v>
      </c>
    </row>
    <row r="11" spans="1:23" x14ac:dyDescent="0.25">
      <c r="A11" s="4">
        <v>80</v>
      </c>
      <c r="B11" t="s">
        <v>62</v>
      </c>
      <c r="C11">
        <v>10</v>
      </c>
      <c r="D11">
        <f t="shared" si="0"/>
        <v>2</v>
      </c>
      <c r="W11" t="s">
        <v>33</v>
      </c>
    </row>
    <row r="12" spans="1:23" x14ac:dyDescent="0.25">
      <c r="A12" s="4">
        <v>80</v>
      </c>
      <c r="D12">
        <f t="shared" si="0"/>
        <v>6</v>
      </c>
      <c r="W12" t="s">
        <v>34</v>
      </c>
    </row>
    <row r="13" spans="1:23" x14ac:dyDescent="0.25">
      <c r="A13" s="4">
        <v>80</v>
      </c>
      <c r="D13">
        <f t="shared" si="0"/>
        <v>6</v>
      </c>
      <c r="W13" t="s">
        <v>35</v>
      </c>
    </row>
    <row r="14" spans="1:23" x14ac:dyDescent="0.25">
      <c r="A14" s="4">
        <v>80</v>
      </c>
      <c r="D14">
        <f t="shared" si="0"/>
        <v>6</v>
      </c>
      <c r="W14" t="s">
        <v>36</v>
      </c>
    </row>
    <row r="15" spans="1:23" x14ac:dyDescent="0.25">
      <c r="A15" s="4">
        <v>80</v>
      </c>
      <c r="D15">
        <f t="shared" si="0"/>
        <v>6</v>
      </c>
      <c r="W15" t="s">
        <v>37</v>
      </c>
    </row>
    <row r="16" spans="1:23" x14ac:dyDescent="0.25">
      <c r="A16" s="4">
        <v>80</v>
      </c>
      <c r="D16">
        <f t="shared" si="0"/>
        <v>6</v>
      </c>
      <c r="W16" t="s">
        <v>38</v>
      </c>
    </row>
    <row r="17" spans="1:23" x14ac:dyDescent="0.25">
      <c r="A17" s="4">
        <v>80</v>
      </c>
      <c r="D17">
        <f>IF(C17&lt;=3,6,IF(C17&lt;=8,4,IF(C17&lt;=16, 2)))</f>
        <v>6</v>
      </c>
      <c r="W17" t="s">
        <v>39</v>
      </c>
    </row>
    <row r="18" spans="1:23" x14ac:dyDescent="0.25">
      <c r="A18" s="4">
        <v>150</v>
      </c>
      <c r="B18" t="s">
        <v>122</v>
      </c>
      <c r="C18">
        <v>1</v>
      </c>
      <c r="D18">
        <f t="shared" si="0"/>
        <v>6</v>
      </c>
      <c r="W18" t="s">
        <v>40</v>
      </c>
    </row>
    <row r="19" spans="1:23" x14ac:dyDescent="0.25">
      <c r="A19" s="4">
        <v>150</v>
      </c>
      <c r="B19" t="s">
        <v>131</v>
      </c>
      <c r="C19">
        <v>2</v>
      </c>
      <c r="D19">
        <f t="shared" si="0"/>
        <v>6</v>
      </c>
      <c r="W19" t="s">
        <v>41</v>
      </c>
    </row>
    <row r="20" spans="1:23" x14ac:dyDescent="0.25">
      <c r="A20" s="4">
        <v>150</v>
      </c>
      <c r="B20" t="s">
        <v>120</v>
      </c>
      <c r="C20">
        <v>3</v>
      </c>
      <c r="D20">
        <f t="shared" si="0"/>
        <v>6</v>
      </c>
      <c r="W20" t="s">
        <v>42</v>
      </c>
    </row>
    <row r="21" spans="1:23" x14ac:dyDescent="0.25">
      <c r="A21" s="4">
        <v>150</v>
      </c>
      <c r="B21" t="s">
        <v>27</v>
      </c>
      <c r="C21">
        <v>4</v>
      </c>
      <c r="D21">
        <f t="shared" si="0"/>
        <v>4</v>
      </c>
      <c r="W21" t="s">
        <v>43</v>
      </c>
    </row>
    <row r="22" spans="1:23" x14ac:dyDescent="0.25">
      <c r="A22" s="4">
        <v>150</v>
      </c>
      <c r="D22">
        <f t="shared" si="0"/>
        <v>6</v>
      </c>
      <c r="W22" t="s">
        <v>44</v>
      </c>
    </row>
    <row r="23" spans="1:23" x14ac:dyDescent="0.25">
      <c r="A23" s="4">
        <v>150</v>
      </c>
      <c r="D23">
        <f t="shared" si="0"/>
        <v>6</v>
      </c>
      <c r="W23" t="s">
        <v>45</v>
      </c>
    </row>
    <row r="24" spans="1:23" x14ac:dyDescent="0.25">
      <c r="A24" s="4">
        <v>150</v>
      </c>
      <c r="D24">
        <f t="shared" si="0"/>
        <v>6</v>
      </c>
      <c r="W24" t="s">
        <v>47</v>
      </c>
    </row>
    <row r="25" spans="1:23" x14ac:dyDescent="0.25">
      <c r="A25" s="4">
        <v>150</v>
      </c>
      <c r="D25">
        <f t="shared" si="0"/>
        <v>6</v>
      </c>
      <c r="W25" t="s">
        <v>48</v>
      </c>
    </row>
    <row r="26" spans="1:23" x14ac:dyDescent="0.25">
      <c r="A26" s="4">
        <v>150</v>
      </c>
      <c r="D26">
        <f t="shared" si="0"/>
        <v>6</v>
      </c>
      <c r="W26" t="s">
        <v>49</v>
      </c>
    </row>
    <row r="27" spans="1:23" x14ac:dyDescent="0.25">
      <c r="A27" s="4">
        <v>150</v>
      </c>
      <c r="D27">
        <f t="shared" si="0"/>
        <v>6</v>
      </c>
      <c r="W27" t="s">
        <v>50</v>
      </c>
    </row>
    <row r="28" spans="1:23" x14ac:dyDescent="0.25">
      <c r="A28" s="4">
        <v>150</v>
      </c>
      <c r="D28">
        <f t="shared" si="0"/>
        <v>6</v>
      </c>
      <c r="W28" t="s">
        <v>51</v>
      </c>
    </row>
    <row r="29" spans="1:23" x14ac:dyDescent="0.25">
      <c r="A29" s="4">
        <v>150</v>
      </c>
      <c r="D29">
        <f t="shared" si="0"/>
        <v>6</v>
      </c>
      <c r="W29" t="s">
        <v>52</v>
      </c>
    </row>
    <row r="30" spans="1:23" x14ac:dyDescent="0.25">
      <c r="A30" s="4">
        <v>150</v>
      </c>
      <c r="D30">
        <f t="shared" si="0"/>
        <v>6</v>
      </c>
      <c r="W30" t="s">
        <v>53</v>
      </c>
    </row>
    <row r="31" spans="1:23" x14ac:dyDescent="0.25">
      <c r="A31" s="4">
        <v>150</v>
      </c>
      <c r="D31">
        <f t="shared" si="0"/>
        <v>6</v>
      </c>
      <c r="W31" t="s">
        <v>54</v>
      </c>
    </row>
    <row r="32" spans="1:23" x14ac:dyDescent="0.25">
      <c r="A32" s="4">
        <v>150</v>
      </c>
      <c r="D32">
        <f t="shared" si="0"/>
        <v>6</v>
      </c>
      <c r="W32" t="s">
        <v>55</v>
      </c>
    </row>
    <row r="33" spans="1:23" x14ac:dyDescent="0.25">
      <c r="A33" s="4">
        <v>150</v>
      </c>
      <c r="D33">
        <f t="shared" si="0"/>
        <v>6</v>
      </c>
      <c r="W33" t="s">
        <v>56</v>
      </c>
    </row>
    <row r="34" spans="1:23" x14ac:dyDescent="0.25">
      <c r="A34" s="4">
        <v>300</v>
      </c>
      <c r="B34" t="s">
        <v>58</v>
      </c>
      <c r="C34">
        <v>1</v>
      </c>
      <c r="D34">
        <f t="shared" si="0"/>
        <v>6</v>
      </c>
      <c r="W34" t="s">
        <v>57</v>
      </c>
    </row>
    <row r="35" spans="1:23" x14ac:dyDescent="0.25">
      <c r="A35" s="4">
        <v>300</v>
      </c>
      <c r="B35" t="s">
        <v>142</v>
      </c>
      <c r="C35">
        <v>2</v>
      </c>
      <c r="D35">
        <f t="shared" si="0"/>
        <v>6</v>
      </c>
      <c r="W35" t="s">
        <v>58</v>
      </c>
    </row>
    <row r="36" spans="1:23" x14ac:dyDescent="0.25">
      <c r="A36" s="4">
        <v>300</v>
      </c>
      <c r="B36" t="s">
        <v>105</v>
      </c>
      <c r="C36">
        <v>3</v>
      </c>
      <c r="D36">
        <f t="shared" si="0"/>
        <v>6</v>
      </c>
      <c r="W36" t="s">
        <v>59</v>
      </c>
    </row>
    <row r="37" spans="1:23" x14ac:dyDescent="0.25">
      <c r="A37" s="4">
        <v>300</v>
      </c>
      <c r="B37" t="s">
        <v>120</v>
      </c>
      <c r="C37">
        <v>4</v>
      </c>
      <c r="D37">
        <f t="shared" si="0"/>
        <v>4</v>
      </c>
      <c r="W37" t="s">
        <v>60</v>
      </c>
    </row>
    <row r="38" spans="1:23" x14ac:dyDescent="0.25">
      <c r="A38" s="4">
        <v>300</v>
      </c>
      <c r="B38" t="s">
        <v>123</v>
      </c>
      <c r="C38">
        <v>5</v>
      </c>
      <c r="D38">
        <f t="shared" si="0"/>
        <v>4</v>
      </c>
      <c r="W38" t="s">
        <v>61</v>
      </c>
    </row>
    <row r="39" spans="1:23" x14ac:dyDescent="0.25">
      <c r="A39" s="4">
        <v>300</v>
      </c>
      <c r="B39" t="s">
        <v>58</v>
      </c>
      <c r="C39">
        <v>6</v>
      </c>
      <c r="D39">
        <f t="shared" si="0"/>
        <v>4</v>
      </c>
      <c r="W39" t="s">
        <v>62</v>
      </c>
    </row>
    <row r="40" spans="1:23" x14ac:dyDescent="0.25">
      <c r="A40" s="4">
        <v>300</v>
      </c>
      <c r="B40" t="s">
        <v>105</v>
      </c>
      <c r="C40">
        <v>7</v>
      </c>
      <c r="D40">
        <f t="shared" si="0"/>
        <v>4</v>
      </c>
      <c r="W40" t="s">
        <v>63</v>
      </c>
    </row>
    <row r="41" spans="1:23" x14ac:dyDescent="0.25">
      <c r="A41" s="4">
        <v>300</v>
      </c>
      <c r="B41" t="s">
        <v>31</v>
      </c>
      <c r="C41">
        <v>8</v>
      </c>
      <c r="D41">
        <f t="shared" si="0"/>
        <v>4</v>
      </c>
      <c r="W41" t="s">
        <v>64</v>
      </c>
    </row>
    <row r="42" spans="1:23" x14ac:dyDescent="0.25">
      <c r="A42" s="4">
        <v>300</v>
      </c>
      <c r="B42" t="s">
        <v>116</v>
      </c>
      <c r="C42">
        <v>9</v>
      </c>
      <c r="D42">
        <f t="shared" si="0"/>
        <v>2</v>
      </c>
      <c r="W42" t="s">
        <v>65</v>
      </c>
    </row>
    <row r="43" spans="1:23" x14ac:dyDescent="0.25">
      <c r="A43" s="4">
        <v>300</v>
      </c>
      <c r="B43" t="s">
        <v>121</v>
      </c>
      <c r="C43">
        <v>10</v>
      </c>
      <c r="D43">
        <f t="shared" si="0"/>
        <v>2</v>
      </c>
      <c r="W43" t="s">
        <v>66</v>
      </c>
    </row>
    <row r="44" spans="1:23" x14ac:dyDescent="0.25">
      <c r="A44" s="4">
        <v>300</v>
      </c>
      <c r="D44">
        <f t="shared" si="0"/>
        <v>6</v>
      </c>
      <c r="W44" t="s">
        <v>67</v>
      </c>
    </row>
    <row r="45" spans="1:23" x14ac:dyDescent="0.25">
      <c r="A45" s="4">
        <v>300</v>
      </c>
      <c r="D45">
        <f t="shared" si="0"/>
        <v>6</v>
      </c>
      <c r="W45" t="s">
        <v>68</v>
      </c>
    </row>
    <row r="46" spans="1:23" x14ac:dyDescent="0.25">
      <c r="A46" s="4">
        <v>300</v>
      </c>
      <c r="D46">
        <f t="shared" si="0"/>
        <v>6</v>
      </c>
      <c r="W46" t="s">
        <v>69</v>
      </c>
    </row>
    <row r="47" spans="1:23" x14ac:dyDescent="0.25">
      <c r="A47" s="4">
        <v>300</v>
      </c>
      <c r="D47">
        <f t="shared" si="0"/>
        <v>6</v>
      </c>
      <c r="W47" t="s">
        <v>70</v>
      </c>
    </row>
    <row r="48" spans="1:23" x14ac:dyDescent="0.25">
      <c r="A48" s="4">
        <v>300</v>
      </c>
      <c r="D48">
        <f t="shared" si="0"/>
        <v>6</v>
      </c>
      <c r="W48" t="s">
        <v>71</v>
      </c>
    </row>
    <row r="49" spans="1:23" x14ac:dyDescent="0.25">
      <c r="A49" s="4">
        <v>300</v>
      </c>
      <c r="D49">
        <f t="shared" si="0"/>
        <v>6</v>
      </c>
      <c r="W49" t="s">
        <v>72</v>
      </c>
    </row>
    <row r="50" spans="1:23" x14ac:dyDescent="0.25">
      <c r="A50" s="4">
        <v>600</v>
      </c>
      <c r="B50" t="s">
        <v>88</v>
      </c>
      <c r="C50">
        <v>1</v>
      </c>
      <c r="D50">
        <f t="shared" si="0"/>
        <v>6</v>
      </c>
      <c r="W50" t="s">
        <v>73</v>
      </c>
    </row>
    <row r="51" spans="1:23" x14ac:dyDescent="0.25">
      <c r="A51" s="4">
        <v>600</v>
      </c>
      <c r="B51" t="s">
        <v>22</v>
      </c>
      <c r="C51">
        <v>2</v>
      </c>
      <c r="D51">
        <f t="shared" si="0"/>
        <v>6</v>
      </c>
      <c r="W51" t="s">
        <v>74</v>
      </c>
    </row>
    <row r="52" spans="1:23" x14ac:dyDescent="0.25">
      <c r="A52" s="4">
        <v>600</v>
      </c>
      <c r="B52" t="s">
        <v>28</v>
      </c>
      <c r="C52">
        <v>3</v>
      </c>
      <c r="D52">
        <f t="shared" si="0"/>
        <v>6</v>
      </c>
      <c r="W52" t="s">
        <v>75</v>
      </c>
    </row>
    <row r="53" spans="1:23" x14ac:dyDescent="0.25">
      <c r="A53" s="4">
        <v>600</v>
      </c>
      <c r="B53" t="s">
        <v>39</v>
      </c>
      <c r="C53">
        <v>4</v>
      </c>
      <c r="D53">
        <f t="shared" si="0"/>
        <v>4</v>
      </c>
      <c r="W53" t="s">
        <v>76</v>
      </c>
    </row>
    <row r="54" spans="1:23" x14ac:dyDescent="0.25">
      <c r="A54" s="4">
        <v>600</v>
      </c>
      <c r="B54" t="s">
        <v>152</v>
      </c>
      <c r="C54">
        <v>5</v>
      </c>
      <c r="D54">
        <f t="shared" si="0"/>
        <v>4</v>
      </c>
      <c r="W54" t="s">
        <v>77</v>
      </c>
    </row>
    <row r="55" spans="1:23" x14ac:dyDescent="0.25">
      <c r="A55" s="4">
        <v>600</v>
      </c>
      <c r="B55" t="s">
        <v>91</v>
      </c>
      <c r="C55">
        <v>6</v>
      </c>
      <c r="D55">
        <f t="shared" si="0"/>
        <v>4</v>
      </c>
      <c r="W55" t="s">
        <v>78</v>
      </c>
    </row>
    <row r="56" spans="1:23" x14ac:dyDescent="0.25">
      <c r="A56" s="4">
        <v>600</v>
      </c>
      <c r="D56">
        <f t="shared" si="0"/>
        <v>6</v>
      </c>
      <c r="W56" t="s">
        <v>79</v>
      </c>
    </row>
    <row r="57" spans="1:23" x14ac:dyDescent="0.25">
      <c r="A57" s="4">
        <v>600</v>
      </c>
      <c r="D57">
        <f t="shared" si="0"/>
        <v>6</v>
      </c>
      <c r="W57" t="s">
        <v>80</v>
      </c>
    </row>
    <row r="58" spans="1:23" x14ac:dyDescent="0.25">
      <c r="A58" s="4">
        <v>600</v>
      </c>
      <c r="D58">
        <f t="shared" si="0"/>
        <v>6</v>
      </c>
      <c r="W58" t="s">
        <v>81</v>
      </c>
    </row>
    <row r="59" spans="1:23" x14ac:dyDescent="0.25">
      <c r="A59" s="4">
        <v>600</v>
      </c>
      <c r="D59">
        <f t="shared" si="0"/>
        <v>6</v>
      </c>
      <c r="W59" t="s">
        <v>82</v>
      </c>
    </row>
    <row r="60" spans="1:23" x14ac:dyDescent="0.25">
      <c r="A60" s="4">
        <v>600</v>
      </c>
      <c r="D60">
        <f t="shared" si="0"/>
        <v>6</v>
      </c>
      <c r="W60" t="s">
        <v>83</v>
      </c>
    </row>
    <row r="61" spans="1:23" x14ac:dyDescent="0.25">
      <c r="A61" s="4">
        <v>600</v>
      </c>
      <c r="D61">
        <f t="shared" si="0"/>
        <v>6</v>
      </c>
      <c r="W61" t="s">
        <v>84</v>
      </c>
    </row>
    <row r="62" spans="1:23" x14ac:dyDescent="0.25">
      <c r="A62" s="4">
        <v>600</v>
      </c>
      <c r="D62">
        <f t="shared" si="0"/>
        <v>6</v>
      </c>
      <c r="W62" t="s">
        <v>85</v>
      </c>
    </row>
    <row r="63" spans="1:23" x14ac:dyDescent="0.25">
      <c r="A63" s="4">
        <v>600</v>
      </c>
      <c r="D63">
        <f t="shared" si="0"/>
        <v>6</v>
      </c>
      <c r="W63" t="s">
        <v>86</v>
      </c>
    </row>
    <row r="64" spans="1:23" x14ac:dyDescent="0.25">
      <c r="A64" s="4">
        <v>600</v>
      </c>
      <c r="D64">
        <f t="shared" ref="D64:D65" si="1">IF(C64&lt;=3,6,IF(C64&lt;=8,4,IF(C64&lt;=16, 2)))</f>
        <v>6</v>
      </c>
      <c r="W64" t="s">
        <v>87</v>
      </c>
    </row>
    <row r="65" spans="1:23" x14ac:dyDescent="0.25">
      <c r="A65" s="4">
        <v>600</v>
      </c>
      <c r="D65">
        <f t="shared" si="1"/>
        <v>6</v>
      </c>
      <c r="W65" t="s">
        <v>88</v>
      </c>
    </row>
    <row r="66" spans="1:23" x14ac:dyDescent="0.25">
      <c r="A66" s="4">
        <v>1000</v>
      </c>
      <c r="B66" t="s">
        <v>120</v>
      </c>
      <c r="C66">
        <v>1</v>
      </c>
      <c r="D66">
        <f t="shared" si="0"/>
        <v>6</v>
      </c>
      <c r="W66" t="s">
        <v>89</v>
      </c>
    </row>
    <row r="67" spans="1:23" x14ac:dyDescent="0.25">
      <c r="A67" s="4">
        <v>1000</v>
      </c>
      <c r="B67" t="s">
        <v>122</v>
      </c>
      <c r="C67">
        <v>2</v>
      </c>
      <c r="D67">
        <f t="shared" si="0"/>
        <v>6</v>
      </c>
      <c r="W67" t="s">
        <v>90</v>
      </c>
    </row>
    <row r="68" spans="1:23" x14ac:dyDescent="0.25">
      <c r="A68" s="4">
        <v>1000</v>
      </c>
      <c r="B68" t="s">
        <v>28</v>
      </c>
      <c r="C68">
        <v>3</v>
      </c>
      <c r="D68">
        <f t="shared" si="0"/>
        <v>6</v>
      </c>
      <c r="W68" t="s">
        <v>91</v>
      </c>
    </row>
    <row r="69" spans="1:23" x14ac:dyDescent="0.25">
      <c r="A69" s="4">
        <v>1000</v>
      </c>
      <c r="B69" t="s">
        <v>120</v>
      </c>
      <c r="C69">
        <v>4</v>
      </c>
      <c r="D69">
        <f t="shared" si="0"/>
        <v>4</v>
      </c>
      <c r="W69" t="s">
        <v>92</v>
      </c>
    </row>
    <row r="70" spans="1:23" x14ac:dyDescent="0.25">
      <c r="A70" s="4">
        <v>1000</v>
      </c>
      <c r="B70" t="s">
        <v>131</v>
      </c>
      <c r="C70">
        <v>5</v>
      </c>
      <c r="D70">
        <f t="shared" ref="D70:D133" si="2">IF(C70&lt;=3,6,IF(C70&lt;=8,4,IF(C70&lt;=16, 2)))</f>
        <v>4</v>
      </c>
      <c r="W70" t="s">
        <v>93</v>
      </c>
    </row>
    <row r="71" spans="1:23" x14ac:dyDescent="0.25">
      <c r="A71" s="4">
        <v>1000</v>
      </c>
      <c r="B71" t="s">
        <v>69</v>
      </c>
      <c r="C71">
        <v>6</v>
      </c>
      <c r="D71">
        <f t="shared" si="2"/>
        <v>4</v>
      </c>
      <c r="W71" t="s">
        <v>94</v>
      </c>
    </row>
    <row r="72" spans="1:23" x14ac:dyDescent="0.25">
      <c r="A72" s="4">
        <v>1000</v>
      </c>
      <c r="D72">
        <f t="shared" si="2"/>
        <v>6</v>
      </c>
      <c r="W72" t="s">
        <v>95</v>
      </c>
    </row>
    <row r="73" spans="1:23" x14ac:dyDescent="0.25">
      <c r="A73" s="4">
        <v>1000</v>
      </c>
      <c r="D73">
        <f t="shared" si="2"/>
        <v>6</v>
      </c>
      <c r="W73" t="s">
        <v>96</v>
      </c>
    </row>
    <row r="74" spans="1:23" x14ac:dyDescent="0.25">
      <c r="A74" s="4">
        <v>1000</v>
      </c>
      <c r="D74">
        <f t="shared" si="2"/>
        <v>6</v>
      </c>
      <c r="W74" t="s">
        <v>97</v>
      </c>
    </row>
    <row r="75" spans="1:23" x14ac:dyDescent="0.25">
      <c r="A75" s="4">
        <v>1000</v>
      </c>
      <c r="D75">
        <f t="shared" si="2"/>
        <v>6</v>
      </c>
      <c r="W75" t="s">
        <v>98</v>
      </c>
    </row>
    <row r="76" spans="1:23" x14ac:dyDescent="0.25">
      <c r="A76" s="4">
        <v>1000</v>
      </c>
      <c r="D76">
        <f t="shared" si="2"/>
        <v>6</v>
      </c>
      <c r="W76" t="s">
        <v>99</v>
      </c>
    </row>
    <row r="77" spans="1:23" x14ac:dyDescent="0.25">
      <c r="A77" s="4">
        <v>1000</v>
      </c>
      <c r="D77">
        <f t="shared" si="2"/>
        <v>6</v>
      </c>
      <c r="W77" t="s">
        <v>100</v>
      </c>
    </row>
    <row r="78" spans="1:23" x14ac:dyDescent="0.25">
      <c r="A78" s="4">
        <v>1000</v>
      </c>
      <c r="D78">
        <f t="shared" si="2"/>
        <v>6</v>
      </c>
      <c r="W78" t="s">
        <v>101</v>
      </c>
    </row>
    <row r="79" spans="1:23" x14ac:dyDescent="0.25">
      <c r="A79" s="4">
        <v>1000</v>
      </c>
      <c r="D79">
        <f t="shared" si="2"/>
        <v>6</v>
      </c>
      <c r="W79" t="s">
        <v>102</v>
      </c>
    </row>
    <row r="80" spans="1:23" x14ac:dyDescent="0.25">
      <c r="A80" s="4">
        <v>1000</v>
      </c>
      <c r="D80">
        <f t="shared" si="2"/>
        <v>6</v>
      </c>
      <c r="W80" t="s">
        <v>103</v>
      </c>
    </row>
    <row r="81" spans="1:23" x14ac:dyDescent="0.25">
      <c r="A81" s="4">
        <v>1000</v>
      </c>
      <c r="D81">
        <f t="shared" si="2"/>
        <v>6</v>
      </c>
      <c r="W81" t="s">
        <v>104</v>
      </c>
    </row>
    <row r="82" spans="1:23" x14ac:dyDescent="0.25">
      <c r="A82" s="4">
        <v>1000</v>
      </c>
      <c r="D82">
        <f t="shared" si="2"/>
        <v>6</v>
      </c>
      <c r="W82" t="s">
        <v>105</v>
      </c>
    </row>
    <row r="83" spans="1:23" x14ac:dyDescent="0.25">
      <c r="A83" s="4">
        <v>1000</v>
      </c>
      <c r="D83">
        <f t="shared" si="2"/>
        <v>6</v>
      </c>
      <c r="W83" t="s">
        <v>106</v>
      </c>
    </row>
    <row r="84" spans="1:23" x14ac:dyDescent="0.25">
      <c r="A84" s="4">
        <v>2000</v>
      </c>
      <c r="B84" t="s">
        <v>142</v>
      </c>
      <c r="C84">
        <v>1</v>
      </c>
      <c r="D84">
        <f t="shared" si="2"/>
        <v>6</v>
      </c>
      <c r="W84" t="s">
        <v>107</v>
      </c>
    </row>
    <row r="85" spans="1:23" x14ac:dyDescent="0.25">
      <c r="A85" s="4">
        <v>2000</v>
      </c>
      <c r="B85" t="s">
        <v>134</v>
      </c>
      <c r="C85">
        <v>2</v>
      </c>
      <c r="D85">
        <f t="shared" si="2"/>
        <v>6</v>
      </c>
      <c r="W85" t="s">
        <v>108</v>
      </c>
    </row>
    <row r="86" spans="1:23" x14ac:dyDescent="0.25">
      <c r="A86" s="4">
        <v>2000</v>
      </c>
      <c r="B86" t="s">
        <v>105</v>
      </c>
      <c r="C86">
        <v>3</v>
      </c>
      <c r="D86">
        <f t="shared" si="2"/>
        <v>6</v>
      </c>
      <c r="W86" t="s">
        <v>109</v>
      </c>
    </row>
    <row r="87" spans="1:23" x14ac:dyDescent="0.25">
      <c r="A87" s="4">
        <v>2000</v>
      </c>
      <c r="B87" t="s">
        <v>122</v>
      </c>
      <c r="C87">
        <v>4</v>
      </c>
      <c r="D87">
        <f t="shared" si="2"/>
        <v>4</v>
      </c>
      <c r="W87" t="s">
        <v>110</v>
      </c>
    </row>
    <row r="88" spans="1:23" x14ac:dyDescent="0.25">
      <c r="A88" s="4">
        <v>2000</v>
      </c>
      <c r="B88" t="s">
        <v>73</v>
      </c>
      <c r="C88">
        <v>5</v>
      </c>
      <c r="D88">
        <f t="shared" si="2"/>
        <v>4</v>
      </c>
      <c r="W88" t="s">
        <v>111</v>
      </c>
    </row>
    <row r="89" spans="1:23" x14ac:dyDescent="0.25">
      <c r="A89" s="4">
        <v>2000</v>
      </c>
      <c r="D89">
        <f t="shared" si="2"/>
        <v>6</v>
      </c>
      <c r="W89" t="s">
        <v>46</v>
      </c>
    </row>
    <row r="90" spans="1:23" x14ac:dyDescent="0.25">
      <c r="A90" s="4">
        <v>2000</v>
      </c>
      <c r="D90">
        <f t="shared" si="2"/>
        <v>6</v>
      </c>
      <c r="W90" t="s">
        <v>112</v>
      </c>
    </row>
    <row r="91" spans="1:23" x14ac:dyDescent="0.25">
      <c r="A91" s="4">
        <v>2000</v>
      </c>
      <c r="D91">
        <f t="shared" si="2"/>
        <v>6</v>
      </c>
      <c r="W91" t="s">
        <v>113</v>
      </c>
    </row>
    <row r="92" spans="1:23" x14ac:dyDescent="0.25">
      <c r="A92" s="4">
        <v>2000</v>
      </c>
      <c r="D92">
        <f t="shared" si="2"/>
        <v>6</v>
      </c>
      <c r="W92" t="s">
        <v>114</v>
      </c>
    </row>
    <row r="93" spans="1:23" x14ac:dyDescent="0.25">
      <c r="A93" s="4">
        <v>2000</v>
      </c>
      <c r="D93">
        <f t="shared" si="2"/>
        <v>6</v>
      </c>
      <c r="W93" t="s">
        <v>115</v>
      </c>
    </row>
    <row r="94" spans="1:23" x14ac:dyDescent="0.25">
      <c r="A94" s="4">
        <v>2000</v>
      </c>
      <c r="D94">
        <f t="shared" si="2"/>
        <v>6</v>
      </c>
      <c r="W94" t="s">
        <v>22</v>
      </c>
    </row>
    <row r="95" spans="1:23" x14ac:dyDescent="0.25">
      <c r="A95" s="4">
        <v>2000</v>
      </c>
      <c r="D95">
        <f t="shared" si="2"/>
        <v>6</v>
      </c>
      <c r="W95" t="s">
        <v>116</v>
      </c>
    </row>
    <row r="96" spans="1:23" x14ac:dyDescent="0.25">
      <c r="A96" s="4">
        <v>2000</v>
      </c>
      <c r="D96">
        <f t="shared" si="2"/>
        <v>6</v>
      </c>
      <c r="W96" t="s">
        <v>117</v>
      </c>
    </row>
    <row r="97" spans="1:23" x14ac:dyDescent="0.25">
      <c r="A97" s="4">
        <v>2000</v>
      </c>
      <c r="D97">
        <f t="shared" si="2"/>
        <v>6</v>
      </c>
      <c r="W97" t="s">
        <v>118</v>
      </c>
    </row>
    <row r="98" spans="1:23" x14ac:dyDescent="0.25">
      <c r="A98" s="4">
        <v>2000</v>
      </c>
      <c r="D98">
        <f t="shared" si="2"/>
        <v>6</v>
      </c>
      <c r="W98" t="s">
        <v>119</v>
      </c>
    </row>
    <row r="99" spans="1:23" x14ac:dyDescent="0.25">
      <c r="A99" s="4">
        <v>2000</v>
      </c>
      <c r="D99">
        <f t="shared" si="2"/>
        <v>6</v>
      </c>
      <c r="W99" t="s">
        <v>120</v>
      </c>
    </row>
    <row r="100" spans="1:23" x14ac:dyDescent="0.25">
      <c r="A100" s="4" t="s">
        <v>20</v>
      </c>
      <c r="B100" t="s">
        <v>70</v>
      </c>
      <c r="C100">
        <v>1</v>
      </c>
      <c r="D100">
        <f t="shared" si="2"/>
        <v>6</v>
      </c>
      <c r="W100" t="s">
        <v>121</v>
      </c>
    </row>
    <row r="101" spans="1:23" x14ac:dyDescent="0.25">
      <c r="A101" s="4" t="s">
        <v>20</v>
      </c>
      <c r="B101" t="s">
        <v>49</v>
      </c>
      <c r="C101">
        <v>2</v>
      </c>
      <c r="D101">
        <f t="shared" si="2"/>
        <v>6</v>
      </c>
      <c r="W101" t="s">
        <v>122</v>
      </c>
    </row>
    <row r="102" spans="1:23" x14ac:dyDescent="0.25">
      <c r="A102" s="4" t="s">
        <v>20</v>
      </c>
      <c r="B102" t="s">
        <v>76</v>
      </c>
      <c r="C102">
        <v>3</v>
      </c>
      <c r="D102">
        <f t="shared" si="2"/>
        <v>6</v>
      </c>
      <c r="W102" t="s">
        <v>123</v>
      </c>
    </row>
    <row r="103" spans="1:23" x14ac:dyDescent="0.25">
      <c r="A103" s="4" t="s">
        <v>20</v>
      </c>
      <c r="B103" t="s">
        <v>77</v>
      </c>
      <c r="C103">
        <v>4</v>
      </c>
      <c r="D103">
        <f t="shared" si="2"/>
        <v>4</v>
      </c>
      <c r="W103" t="s">
        <v>124</v>
      </c>
    </row>
    <row r="104" spans="1:23" x14ac:dyDescent="0.25">
      <c r="A104" s="4" t="s">
        <v>20</v>
      </c>
      <c r="B104" t="s">
        <v>142</v>
      </c>
      <c r="C104">
        <v>5</v>
      </c>
      <c r="D104">
        <f t="shared" si="2"/>
        <v>4</v>
      </c>
      <c r="W104" t="s">
        <v>125</v>
      </c>
    </row>
    <row r="105" spans="1:23" x14ac:dyDescent="0.25">
      <c r="A105" s="4" t="s">
        <v>20</v>
      </c>
      <c r="B105" t="s">
        <v>76</v>
      </c>
      <c r="C105">
        <v>6</v>
      </c>
      <c r="D105">
        <f t="shared" si="2"/>
        <v>4</v>
      </c>
      <c r="W105" t="s">
        <v>126</v>
      </c>
    </row>
    <row r="106" spans="1:23" x14ac:dyDescent="0.25">
      <c r="A106" s="4" t="s">
        <v>20</v>
      </c>
      <c r="B106" t="s">
        <v>33</v>
      </c>
      <c r="C106">
        <v>7</v>
      </c>
      <c r="D106">
        <f t="shared" si="2"/>
        <v>4</v>
      </c>
      <c r="W106" t="s">
        <v>127</v>
      </c>
    </row>
    <row r="107" spans="1:23" x14ac:dyDescent="0.25">
      <c r="A107" s="4" t="s">
        <v>20</v>
      </c>
      <c r="D107">
        <f t="shared" si="2"/>
        <v>6</v>
      </c>
      <c r="W107" t="s">
        <v>128</v>
      </c>
    </row>
    <row r="108" spans="1:23" x14ac:dyDescent="0.25">
      <c r="A108" s="4" t="s">
        <v>20</v>
      </c>
      <c r="D108">
        <f t="shared" si="2"/>
        <v>6</v>
      </c>
      <c r="W108" t="s">
        <v>129</v>
      </c>
    </row>
    <row r="109" spans="1:23" x14ac:dyDescent="0.25">
      <c r="A109" s="4" t="s">
        <v>20</v>
      </c>
      <c r="D109">
        <f t="shared" si="2"/>
        <v>6</v>
      </c>
      <c r="W109" t="s">
        <v>130</v>
      </c>
    </row>
    <row r="110" spans="1:23" x14ac:dyDescent="0.25">
      <c r="A110" s="4" t="s">
        <v>20</v>
      </c>
      <c r="D110">
        <f t="shared" si="2"/>
        <v>6</v>
      </c>
      <c r="W110" t="s">
        <v>131</v>
      </c>
    </row>
    <row r="111" spans="1:23" x14ac:dyDescent="0.25">
      <c r="A111" s="4" t="s">
        <v>20</v>
      </c>
      <c r="D111">
        <f t="shared" si="2"/>
        <v>6</v>
      </c>
      <c r="W111" t="s">
        <v>132</v>
      </c>
    </row>
    <row r="112" spans="1:23" x14ac:dyDescent="0.25">
      <c r="A112" s="4" t="s">
        <v>20</v>
      </c>
      <c r="D112">
        <f t="shared" si="2"/>
        <v>6</v>
      </c>
      <c r="W112" t="s">
        <v>133</v>
      </c>
    </row>
    <row r="113" spans="1:23" x14ac:dyDescent="0.25">
      <c r="A113" s="4" t="s">
        <v>20</v>
      </c>
      <c r="D113">
        <f t="shared" si="2"/>
        <v>6</v>
      </c>
      <c r="W113" t="s">
        <v>134</v>
      </c>
    </row>
    <row r="114" spans="1:23" x14ac:dyDescent="0.25">
      <c r="A114" s="4" t="s">
        <v>20</v>
      </c>
      <c r="D114">
        <f t="shared" si="2"/>
        <v>6</v>
      </c>
      <c r="W114" t="s">
        <v>135</v>
      </c>
    </row>
    <row r="115" spans="1:23" x14ac:dyDescent="0.25">
      <c r="A115" s="4" t="s">
        <v>20</v>
      </c>
      <c r="D115">
        <f t="shared" si="2"/>
        <v>6</v>
      </c>
      <c r="W115" t="s">
        <v>136</v>
      </c>
    </row>
    <row r="116" spans="1:23" x14ac:dyDescent="0.25">
      <c r="A116" s="4" t="s">
        <v>5</v>
      </c>
      <c r="B116" t="s">
        <v>142</v>
      </c>
      <c r="C116">
        <v>1</v>
      </c>
      <c r="D116">
        <f t="shared" si="2"/>
        <v>6</v>
      </c>
      <c r="W116" t="s">
        <v>137</v>
      </c>
    </row>
    <row r="117" spans="1:23" x14ac:dyDescent="0.25">
      <c r="A117" s="4" t="s">
        <v>5</v>
      </c>
      <c r="B117" t="s">
        <v>61</v>
      </c>
      <c r="C117">
        <v>2</v>
      </c>
      <c r="D117">
        <f t="shared" si="2"/>
        <v>6</v>
      </c>
      <c r="W117" t="s">
        <v>138</v>
      </c>
    </row>
    <row r="118" spans="1:23" x14ac:dyDescent="0.25">
      <c r="A118" s="4" t="s">
        <v>5</v>
      </c>
      <c r="B118" t="s">
        <v>164</v>
      </c>
      <c r="C118">
        <v>3</v>
      </c>
      <c r="D118">
        <f t="shared" si="2"/>
        <v>6</v>
      </c>
      <c r="W118" t="s">
        <v>139</v>
      </c>
    </row>
    <row r="119" spans="1:23" x14ac:dyDescent="0.25">
      <c r="A119" s="4" t="s">
        <v>5</v>
      </c>
      <c r="B119" t="s">
        <v>142</v>
      </c>
      <c r="C119">
        <v>4</v>
      </c>
      <c r="D119">
        <f t="shared" si="2"/>
        <v>4</v>
      </c>
      <c r="W119" t="s">
        <v>140</v>
      </c>
    </row>
    <row r="120" spans="1:23" x14ac:dyDescent="0.25">
      <c r="A120" s="4" t="s">
        <v>5</v>
      </c>
      <c r="B120" t="s">
        <v>82</v>
      </c>
      <c r="C120">
        <v>5</v>
      </c>
      <c r="D120">
        <f t="shared" si="2"/>
        <v>4</v>
      </c>
      <c r="W120" t="s">
        <v>141</v>
      </c>
    </row>
    <row r="121" spans="1:23" x14ac:dyDescent="0.25">
      <c r="A121" s="4" t="s">
        <v>5</v>
      </c>
      <c r="D121">
        <f t="shared" si="2"/>
        <v>6</v>
      </c>
      <c r="W121" t="s">
        <v>142</v>
      </c>
    </row>
    <row r="122" spans="1:23" x14ac:dyDescent="0.25">
      <c r="A122" s="4" t="s">
        <v>5</v>
      </c>
      <c r="D122">
        <f t="shared" si="2"/>
        <v>6</v>
      </c>
      <c r="W122" t="s">
        <v>143</v>
      </c>
    </row>
    <row r="123" spans="1:23" x14ac:dyDescent="0.25">
      <c r="A123" s="4" t="s">
        <v>5</v>
      </c>
      <c r="D123">
        <f t="shared" si="2"/>
        <v>6</v>
      </c>
      <c r="W123" t="s">
        <v>144</v>
      </c>
    </row>
    <row r="124" spans="1:23" x14ac:dyDescent="0.25">
      <c r="A124" s="4" t="s">
        <v>5</v>
      </c>
      <c r="D124">
        <f t="shared" si="2"/>
        <v>6</v>
      </c>
      <c r="W124" t="s">
        <v>145</v>
      </c>
    </row>
    <row r="125" spans="1:23" x14ac:dyDescent="0.25">
      <c r="A125" s="4" t="s">
        <v>5</v>
      </c>
      <c r="D125">
        <f t="shared" si="2"/>
        <v>6</v>
      </c>
      <c r="W125" t="s">
        <v>146</v>
      </c>
    </row>
    <row r="126" spans="1:23" x14ac:dyDescent="0.25">
      <c r="A126" s="4" t="s">
        <v>5</v>
      </c>
      <c r="D126">
        <f t="shared" si="2"/>
        <v>6</v>
      </c>
      <c r="W126" t="s">
        <v>147</v>
      </c>
    </row>
    <row r="127" spans="1:23" x14ac:dyDescent="0.25">
      <c r="A127" s="4" t="s">
        <v>5</v>
      </c>
      <c r="D127">
        <f t="shared" si="2"/>
        <v>6</v>
      </c>
      <c r="W127" t="s">
        <v>148</v>
      </c>
    </row>
    <row r="128" spans="1:23" x14ac:dyDescent="0.25">
      <c r="A128" s="4" t="s">
        <v>5</v>
      </c>
      <c r="D128">
        <f t="shared" si="2"/>
        <v>6</v>
      </c>
      <c r="W128" t="s">
        <v>149</v>
      </c>
    </row>
    <row r="129" spans="1:23" x14ac:dyDescent="0.25">
      <c r="A129" s="4" t="s">
        <v>5</v>
      </c>
      <c r="D129">
        <f t="shared" si="2"/>
        <v>6</v>
      </c>
      <c r="W129" t="s">
        <v>150</v>
      </c>
    </row>
    <row r="130" spans="1:23" x14ac:dyDescent="0.25">
      <c r="A130" s="4" t="s">
        <v>5</v>
      </c>
      <c r="D130">
        <f t="shared" si="2"/>
        <v>6</v>
      </c>
      <c r="W130" t="s">
        <v>151</v>
      </c>
    </row>
    <row r="131" spans="1:23" x14ac:dyDescent="0.25">
      <c r="A131" s="4" t="s">
        <v>5</v>
      </c>
      <c r="D131">
        <f t="shared" si="2"/>
        <v>6</v>
      </c>
      <c r="W131" t="s">
        <v>152</v>
      </c>
    </row>
    <row r="132" spans="1:23" x14ac:dyDescent="0.25">
      <c r="A132" s="4" t="s">
        <v>6</v>
      </c>
      <c r="B132" t="s">
        <v>54</v>
      </c>
      <c r="C132">
        <v>1</v>
      </c>
      <c r="D132">
        <f t="shared" si="2"/>
        <v>6</v>
      </c>
      <c r="W132" t="s">
        <v>153</v>
      </c>
    </row>
    <row r="133" spans="1:23" x14ac:dyDescent="0.25">
      <c r="A133" s="4" t="s">
        <v>6</v>
      </c>
      <c r="B133" t="s">
        <v>106</v>
      </c>
      <c r="C133">
        <v>2</v>
      </c>
      <c r="D133">
        <f t="shared" si="2"/>
        <v>6</v>
      </c>
      <c r="W133" t="s">
        <v>154</v>
      </c>
    </row>
    <row r="134" spans="1:23" x14ac:dyDescent="0.25">
      <c r="A134" s="4" t="s">
        <v>6</v>
      </c>
      <c r="B134" t="s">
        <v>156</v>
      </c>
      <c r="C134">
        <v>3</v>
      </c>
      <c r="D134">
        <f t="shared" ref="D134:D197" si="3">IF(C134&lt;=3,6,IF(C134&lt;=8,4,IF(C134&lt;=16, 2)))</f>
        <v>6</v>
      </c>
      <c r="W134" t="s">
        <v>155</v>
      </c>
    </row>
    <row r="135" spans="1:23" x14ac:dyDescent="0.25">
      <c r="A135" s="4" t="s">
        <v>6</v>
      </c>
      <c r="B135" t="s">
        <v>116</v>
      </c>
      <c r="C135">
        <v>4</v>
      </c>
      <c r="D135">
        <f t="shared" si="3"/>
        <v>4</v>
      </c>
      <c r="W135" t="s">
        <v>156</v>
      </c>
    </row>
    <row r="136" spans="1:23" x14ac:dyDescent="0.25">
      <c r="A136" s="4" t="s">
        <v>6</v>
      </c>
      <c r="B136" t="s">
        <v>122</v>
      </c>
      <c r="C136">
        <v>5</v>
      </c>
      <c r="D136">
        <f t="shared" si="3"/>
        <v>4</v>
      </c>
      <c r="W136" t="s">
        <v>157</v>
      </c>
    </row>
    <row r="137" spans="1:23" x14ac:dyDescent="0.25">
      <c r="A137" s="4" t="s">
        <v>6</v>
      </c>
      <c r="B137" t="s">
        <v>29</v>
      </c>
      <c r="C137">
        <v>6</v>
      </c>
      <c r="D137">
        <f t="shared" si="3"/>
        <v>4</v>
      </c>
      <c r="W137" t="s">
        <v>158</v>
      </c>
    </row>
    <row r="138" spans="1:23" x14ac:dyDescent="0.25">
      <c r="A138" s="4" t="s">
        <v>6</v>
      </c>
      <c r="B138" t="s">
        <v>82</v>
      </c>
      <c r="C138">
        <v>7</v>
      </c>
      <c r="D138">
        <f t="shared" si="3"/>
        <v>4</v>
      </c>
      <c r="W138" t="s">
        <v>159</v>
      </c>
    </row>
    <row r="139" spans="1:23" x14ac:dyDescent="0.25">
      <c r="A139" s="4" t="s">
        <v>6</v>
      </c>
      <c r="B139" t="s">
        <v>87</v>
      </c>
      <c r="C139">
        <v>8</v>
      </c>
      <c r="D139">
        <f t="shared" si="3"/>
        <v>4</v>
      </c>
      <c r="W139" t="s">
        <v>160</v>
      </c>
    </row>
    <row r="140" spans="1:23" x14ac:dyDescent="0.25">
      <c r="A140" s="4" t="s">
        <v>6</v>
      </c>
      <c r="B140" t="s">
        <v>54</v>
      </c>
      <c r="C140">
        <v>9</v>
      </c>
      <c r="D140">
        <f t="shared" si="3"/>
        <v>2</v>
      </c>
      <c r="W140" t="s">
        <v>161</v>
      </c>
    </row>
    <row r="141" spans="1:23" x14ac:dyDescent="0.25">
      <c r="A141" s="4" t="s">
        <v>6</v>
      </c>
      <c r="B141" t="s">
        <v>131</v>
      </c>
      <c r="C141">
        <v>10</v>
      </c>
      <c r="D141">
        <f t="shared" si="3"/>
        <v>2</v>
      </c>
      <c r="W141" t="s">
        <v>162</v>
      </c>
    </row>
    <row r="142" spans="1:23" x14ac:dyDescent="0.25">
      <c r="A142" s="4" t="s">
        <v>6</v>
      </c>
      <c r="D142">
        <f t="shared" si="3"/>
        <v>6</v>
      </c>
      <c r="W142" t="s">
        <v>163</v>
      </c>
    </row>
    <row r="143" spans="1:23" x14ac:dyDescent="0.25">
      <c r="A143" s="4" t="s">
        <v>6</v>
      </c>
      <c r="D143">
        <f t="shared" si="3"/>
        <v>6</v>
      </c>
      <c r="W143" t="s">
        <v>164</v>
      </c>
    </row>
    <row r="144" spans="1:23" x14ac:dyDescent="0.25">
      <c r="A144" s="4" t="s">
        <v>6</v>
      </c>
      <c r="D144">
        <f t="shared" si="3"/>
        <v>6</v>
      </c>
      <c r="W144" t="s">
        <v>165</v>
      </c>
    </row>
    <row r="145" spans="1:23" x14ac:dyDescent="0.25">
      <c r="A145" s="4" t="s">
        <v>6</v>
      </c>
      <c r="D145">
        <f t="shared" si="3"/>
        <v>6</v>
      </c>
      <c r="W145" t="s">
        <v>166</v>
      </c>
    </row>
    <row r="146" spans="1:23" x14ac:dyDescent="0.25">
      <c r="A146" s="4" t="s">
        <v>7</v>
      </c>
      <c r="B146" t="s">
        <v>76</v>
      </c>
      <c r="C146">
        <v>1</v>
      </c>
      <c r="D146">
        <f t="shared" si="3"/>
        <v>6</v>
      </c>
      <c r="W146" t="s">
        <v>21</v>
      </c>
    </row>
    <row r="147" spans="1:23" x14ac:dyDescent="0.25">
      <c r="A147" s="4" t="s">
        <v>7</v>
      </c>
      <c r="B147" t="s">
        <v>143</v>
      </c>
      <c r="C147">
        <v>2</v>
      </c>
      <c r="D147">
        <f t="shared" si="3"/>
        <v>6</v>
      </c>
      <c r="W147" t="s">
        <v>167</v>
      </c>
    </row>
    <row r="148" spans="1:23" x14ac:dyDescent="0.25">
      <c r="A148" s="4" t="s">
        <v>7</v>
      </c>
      <c r="B148" t="s">
        <v>66</v>
      </c>
      <c r="C148">
        <v>3</v>
      </c>
      <c r="D148">
        <f t="shared" si="3"/>
        <v>6</v>
      </c>
      <c r="W148" t="s">
        <v>168</v>
      </c>
    </row>
    <row r="149" spans="1:23" x14ac:dyDescent="0.25">
      <c r="A149" s="4" t="s">
        <v>7</v>
      </c>
      <c r="B149" t="s">
        <v>147</v>
      </c>
      <c r="C149">
        <v>4</v>
      </c>
      <c r="D149">
        <f t="shared" si="3"/>
        <v>4</v>
      </c>
      <c r="W149" t="s">
        <v>169</v>
      </c>
    </row>
    <row r="150" spans="1:23" x14ac:dyDescent="0.25">
      <c r="A150" s="4" t="s">
        <v>7</v>
      </c>
      <c r="B150" t="s">
        <v>119</v>
      </c>
      <c r="C150">
        <v>5</v>
      </c>
      <c r="D150">
        <f t="shared" si="3"/>
        <v>4</v>
      </c>
    </row>
    <row r="151" spans="1:23" x14ac:dyDescent="0.25">
      <c r="A151" s="4" t="s">
        <v>7</v>
      </c>
      <c r="B151" t="s">
        <v>39</v>
      </c>
      <c r="C151">
        <v>6</v>
      </c>
      <c r="D151">
        <f t="shared" si="3"/>
        <v>4</v>
      </c>
    </row>
    <row r="152" spans="1:23" x14ac:dyDescent="0.25">
      <c r="A152" s="4" t="s">
        <v>7</v>
      </c>
      <c r="B152" t="s">
        <v>25</v>
      </c>
      <c r="C152">
        <v>7</v>
      </c>
      <c r="D152">
        <f t="shared" si="3"/>
        <v>4</v>
      </c>
    </row>
    <row r="153" spans="1:23" x14ac:dyDescent="0.25">
      <c r="A153" s="4" t="s">
        <v>7</v>
      </c>
      <c r="B153" t="s">
        <v>83</v>
      </c>
      <c r="C153">
        <v>8</v>
      </c>
      <c r="D153">
        <f t="shared" si="3"/>
        <v>4</v>
      </c>
    </row>
    <row r="154" spans="1:23" x14ac:dyDescent="0.25">
      <c r="A154" s="4" t="s">
        <v>7</v>
      </c>
      <c r="B154" t="s">
        <v>132</v>
      </c>
      <c r="C154">
        <v>9</v>
      </c>
      <c r="D154">
        <f t="shared" si="3"/>
        <v>2</v>
      </c>
    </row>
    <row r="155" spans="1:23" x14ac:dyDescent="0.25">
      <c r="A155" s="4" t="s">
        <v>7</v>
      </c>
      <c r="B155" t="s">
        <v>120</v>
      </c>
      <c r="C155">
        <v>10</v>
      </c>
      <c r="D155">
        <f t="shared" si="3"/>
        <v>2</v>
      </c>
    </row>
    <row r="156" spans="1:23" x14ac:dyDescent="0.25">
      <c r="A156" s="4" t="s">
        <v>7</v>
      </c>
      <c r="D156">
        <f t="shared" si="3"/>
        <v>6</v>
      </c>
    </row>
    <row r="157" spans="1:23" x14ac:dyDescent="0.25">
      <c r="A157" s="4" t="s">
        <v>7</v>
      </c>
      <c r="D157">
        <f t="shared" si="3"/>
        <v>6</v>
      </c>
    </row>
    <row r="158" spans="1:23" x14ac:dyDescent="0.25">
      <c r="A158" s="4" t="s">
        <v>7</v>
      </c>
      <c r="D158">
        <f t="shared" si="3"/>
        <v>6</v>
      </c>
    </row>
    <row r="159" spans="1:23" x14ac:dyDescent="0.25">
      <c r="A159" s="4" t="s">
        <v>7</v>
      </c>
      <c r="D159">
        <f t="shared" si="3"/>
        <v>6</v>
      </c>
    </row>
    <row r="160" spans="1:23" x14ac:dyDescent="0.25">
      <c r="A160" s="4" t="s">
        <v>7</v>
      </c>
      <c r="D160">
        <f t="shared" si="3"/>
        <v>6</v>
      </c>
    </row>
    <row r="161" spans="1:4" x14ac:dyDescent="0.25">
      <c r="A161" s="4" t="s">
        <v>7</v>
      </c>
      <c r="D161">
        <f t="shared" si="3"/>
        <v>6</v>
      </c>
    </row>
    <row r="162" spans="1:4" x14ac:dyDescent="0.25">
      <c r="A162" s="4" t="s">
        <v>8</v>
      </c>
      <c r="B162" t="s">
        <v>147</v>
      </c>
      <c r="C162">
        <v>1</v>
      </c>
      <c r="D162">
        <f t="shared" si="3"/>
        <v>6</v>
      </c>
    </row>
    <row r="163" spans="1:4" x14ac:dyDescent="0.25">
      <c r="A163" s="4" t="s">
        <v>8</v>
      </c>
      <c r="B163" t="s">
        <v>120</v>
      </c>
      <c r="C163">
        <v>2</v>
      </c>
      <c r="D163">
        <f t="shared" si="3"/>
        <v>6</v>
      </c>
    </row>
    <row r="164" spans="1:4" x14ac:dyDescent="0.25">
      <c r="A164" s="4" t="s">
        <v>8</v>
      </c>
      <c r="B164" t="s">
        <v>148</v>
      </c>
      <c r="C164">
        <v>3</v>
      </c>
      <c r="D164">
        <f t="shared" si="3"/>
        <v>6</v>
      </c>
    </row>
    <row r="165" spans="1:4" x14ac:dyDescent="0.25">
      <c r="A165" s="4" t="s">
        <v>8</v>
      </c>
      <c r="B165" t="s">
        <v>120</v>
      </c>
      <c r="C165">
        <v>4</v>
      </c>
      <c r="D165">
        <f t="shared" si="3"/>
        <v>4</v>
      </c>
    </row>
    <row r="166" spans="1:4" x14ac:dyDescent="0.25">
      <c r="A166" s="4" t="s">
        <v>8</v>
      </c>
      <c r="B166" t="s">
        <v>87</v>
      </c>
      <c r="C166">
        <v>5</v>
      </c>
      <c r="D166">
        <f t="shared" si="3"/>
        <v>4</v>
      </c>
    </row>
    <row r="167" spans="1:4" x14ac:dyDescent="0.25">
      <c r="A167" s="4" t="s">
        <v>8</v>
      </c>
      <c r="B167" t="s">
        <v>90</v>
      </c>
      <c r="C167">
        <v>6</v>
      </c>
      <c r="D167">
        <f t="shared" si="3"/>
        <v>4</v>
      </c>
    </row>
    <row r="168" spans="1:4" x14ac:dyDescent="0.25">
      <c r="A168" s="4" t="s">
        <v>8</v>
      </c>
      <c r="B168" t="s">
        <v>120</v>
      </c>
      <c r="C168">
        <v>7</v>
      </c>
      <c r="D168">
        <f t="shared" si="3"/>
        <v>4</v>
      </c>
    </row>
    <row r="169" spans="1:4" x14ac:dyDescent="0.25">
      <c r="A169" s="4" t="s">
        <v>8</v>
      </c>
      <c r="B169" t="s">
        <v>130</v>
      </c>
      <c r="C169">
        <v>8</v>
      </c>
      <c r="D169">
        <f t="shared" si="3"/>
        <v>4</v>
      </c>
    </row>
    <row r="170" spans="1:4" x14ac:dyDescent="0.25">
      <c r="A170" s="4" t="s">
        <v>8</v>
      </c>
      <c r="B170" t="s">
        <v>39</v>
      </c>
      <c r="C170">
        <v>9</v>
      </c>
      <c r="D170">
        <f t="shared" si="3"/>
        <v>2</v>
      </c>
    </row>
    <row r="171" spans="1:4" x14ac:dyDescent="0.25">
      <c r="A171" s="4" t="s">
        <v>8</v>
      </c>
      <c r="B171" t="s">
        <v>89</v>
      </c>
      <c r="C171">
        <v>10</v>
      </c>
      <c r="D171">
        <f t="shared" si="3"/>
        <v>2</v>
      </c>
    </row>
    <row r="172" spans="1:4" x14ac:dyDescent="0.25">
      <c r="A172" s="4" t="s">
        <v>8</v>
      </c>
      <c r="B172" t="s">
        <v>147</v>
      </c>
      <c r="C172">
        <v>11</v>
      </c>
      <c r="D172">
        <f t="shared" si="3"/>
        <v>2</v>
      </c>
    </row>
    <row r="173" spans="1:4" x14ac:dyDescent="0.25">
      <c r="A173" s="4" t="s">
        <v>8</v>
      </c>
      <c r="B173" t="s">
        <v>87</v>
      </c>
      <c r="C173">
        <v>12</v>
      </c>
      <c r="D173">
        <f t="shared" si="3"/>
        <v>2</v>
      </c>
    </row>
    <row r="174" spans="1:4" x14ac:dyDescent="0.25">
      <c r="A174" s="4" t="s">
        <v>8</v>
      </c>
      <c r="D174">
        <f t="shared" si="3"/>
        <v>6</v>
      </c>
    </row>
    <row r="175" spans="1:4" x14ac:dyDescent="0.25">
      <c r="A175" s="4" t="s">
        <v>8</v>
      </c>
      <c r="D175">
        <f t="shared" si="3"/>
        <v>6</v>
      </c>
    </row>
    <row r="176" spans="1:4" x14ac:dyDescent="0.25">
      <c r="A176" s="4" t="s">
        <v>8</v>
      </c>
      <c r="D176">
        <f t="shared" si="3"/>
        <v>6</v>
      </c>
    </row>
    <row r="177" spans="1:4" x14ac:dyDescent="0.25">
      <c r="A177" s="4" t="s">
        <v>8</v>
      </c>
      <c r="D177">
        <f t="shared" si="3"/>
        <v>6</v>
      </c>
    </row>
    <row r="178" spans="1:4" x14ac:dyDescent="0.25">
      <c r="A178" s="4" t="s">
        <v>9</v>
      </c>
      <c r="B178" t="s">
        <v>87</v>
      </c>
      <c r="C178">
        <v>1</v>
      </c>
      <c r="D178">
        <f t="shared" si="3"/>
        <v>6</v>
      </c>
    </row>
    <row r="179" spans="1:4" x14ac:dyDescent="0.25">
      <c r="A179" s="4" t="s">
        <v>9</v>
      </c>
      <c r="B179" t="s">
        <v>35</v>
      </c>
      <c r="C179">
        <v>2</v>
      </c>
      <c r="D179">
        <f t="shared" si="3"/>
        <v>6</v>
      </c>
    </row>
    <row r="180" spans="1:4" x14ac:dyDescent="0.25">
      <c r="A180" s="4" t="s">
        <v>9</v>
      </c>
      <c r="D180">
        <f t="shared" si="3"/>
        <v>6</v>
      </c>
    </row>
    <row r="181" spans="1:4" x14ac:dyDescent="0.25">
      <c r="A181" s="4" t="s">
        <v>9</v>
      </c>
      <c r="D181">
        <f t="shared" si="3"/>
        <v>6</v>
      </c>
    </row>
    <row r="182" spans="1:4" x14ac:dyDescent="0.25">
      <c r="A182" s="4" t="s">
        <v>9</v>
      </c>
      <c r="D182">
        <f t="shared" si="3"/>
        <v>6</v>
      </c>
    </row>
    <row r="183" spans="1:4" x14ac:dyDescent="0.25">
      <c r="A183" s="4" t="s">
        <v>9</v>
      </c>
      <c r="D183">
        <f t="shared" si="3"/>
        <v>6</v>
      </c>
    </row>
    <row r="184" spans="1:4" x14ac:dyDescent="0.25">
      <c r="A184" s="4" t="s">
        <v>9</v>
      </c>
      <c r="D184">
        <f t="shared" si="3"/>
        <v>6</v>
      </c>
    </row>
    <row r="185" spans="1:4" x14ac:dyDescent="0.25">
      <c r="A185" s="4" t="s">
        <v>9</v>
      </c>
      <c r="D185">
        <f t="shared" si="3"/>
        <v>6</v>
      </c>
    </row>
    <row r="186" spans="1:4" x14ac:dyDescent="0.25">
      <c r="A186" s="4" t="s">
        <v>9</v>
      </c>
      <c r="D186">
        <f t="shared" si="3"/>
        <v>6</v>
      </c>
    </row>
    <row r="187" spans="1:4" x14ac:dyDescent="0.25">
      <c r="A187" s="4" t="s">
        <v>9</v>
      </c>
      <c r="D187">
        <f t="shared" si="3"/>
        <v>6</v>
      </c>
    </row>
    <row r="188" spans="1:4" x14ac:dyDescent="0.25">
      <c r="A188" s="4" t="s">
        <v>9</v>
      </c>
      <c r="D188">
        <f t="shared" si="3"/>
        <v>6</v>
      </c>
    </row>
    <row r="189" spans="1:4" x14ac:dyDescent="0.25">
      <c r="A189" s="4" t="s">
        <v>9</v>
      </c>
      <c r="D189">
        <f t="shared" si="3"/>
        <v>6</v>
      </c>
    </row>
    <row r="190" spans="1:4" x14ac:dyDescent="0.25">
      <c r="A190" s="4" t="s">
        <v>9</v>
      </c>
      <c r="D190">
        <f t="shared" si="3"/>
        <v>6</v>
      </c>
    </row>
    <row r="191" spans="1:4" x14ac:dyDescent="0.25">
      <c r="A191" s="4" t="s">
        <v>9</v>
      </c>
      <c r="D191">
        <f t="shared" si="3"/>
        <v>6</v>
      </c>
    </row>
    <row r="192" spans="1:4" x14ac:dyDescent="0.25">
      <c r="A192" s="4" t="s">
        <v>9</v>
      </c>
      <c r="D192">
        <f t="shared" si="3"/>
        <v>6</v>
      </c>
    </row>
    <row r="193" spans="1:4" x14ac:dyDescent="0.25">
      <c r="A193" s="4" t="s">
        <v>9</v>
      </c>
      <c r="D193">
        <f t="shared" si="3"/>
        <v>6</v>
      </c>
    </row>
    <row r="194" spans="1:4" x14ac:dyDescent="0.25">
      <c r="A194" s="4" t="s">
        <v>10</v>
      </c>
      <c r="B194" t="s">
        <v>33</v>
      </c>
      <c r="C194">
        <v>1</v>
      </c>
      <c r="D194">
        <f t="shared" si="3"/>
        <v>6</v>
      </c>
    </row>
    <row r="195" spans="1:4" x14ac:dyDescent="0.25">
      <c r="A195" s="4" t="s">
        <v>10</v>
      </c>
      <c r="B195" t="s">
        <v>33</v>
      </c>
      <c r="C195">
        <v>2</v>
      </c>
      <c r="D195">
        <f t="shared" si="3"/>
        <v>6</v>
      </c>
    </row>
    <row r="196" spans="1:4" x14ac:dyDescent="0.25">
      <c r="A196" s="4" t="s">
        <v>10</v>
      </c>
      <c r="B196" t="s">
        <v>69</v>
      </c>
      <c r="C196">
        <v>3</v>
      </c>
      <c r="D196">
        <f t="shared" si="3"/>
        <v>6</v>
      </c>
    </row>
    <row r="197" spans="1:4" x14ac:dyDescent="0.25">
      <c r="A197" s="4" t="s">
        <v>10</v>
      </c>
      <c r="D197">
        <f t="shared" si="3"/>
        <v>6</v>
      </c>
    </row>
    <row r="198" spans="1:4" x14ac:dyDescent="0.25">
      <c r="A198" s="4" t="s">
        <v>10</v>
      </c>
      <c r="D198">
        <f t="shared" ref="D198:D262" si="4">IF(C198&lt;=3,6,IF(C198&lt;=8,4,IF(C198&lt;=16, 2)))</f>
        <v>6</v>
      </c>
    </row>
    <row r="199" spans="1:4" x14ac:dyDescent="0.25">
      <c r="A199" s="4" t="s">
        <v>10</v>
      </c>
      <c r="D199">
        <f t="shared" si="4"/>
        <v>6</v>
      </c>
    </row>
    <row r="200" spans="1:4" x14ac:dyDescent="0.25">
      <c r="A200" s="4" t="s">
        <v>10</v>
      </c>
      <c r="D200">
        <f t="shared" si="4"/>
        <v>6</v>
      </c>
    </row>
    <row r="201" spans="1:4" x14ac:dyDescent="0.25">
      <c r="A201" s="4" t="s">
        <v>10</v>
      </c>
      <c r="D201">
        <f t="shared" si="4"/>
        <v>6</v>
      </c>
    </row>
    <row r="202" spans="1:4" x14ac:dyDescent="0.25">
      <c r="A202" s="4" t="s">
        <v>10</v>
      </c>
      <c r="D202">
        <f t="shared" si="4"/>
        <v>6</v>
      </c>
    </row>
    <row r="203" spans="1:4" x14ac:dyDescent="0.25">
      <c r="A203" s="4" t="s">
        <v>10</v>
      </c>
      <c r="D203">
        <f t="shared" si="4"/>
        <v>6</v>
      </c>
    </row>
    <row r="204" spans="1:4" x14ac:dyDescent="0.25">
      <c r="A204" s="4" t="s">
        <v>10</v>
      </c>
      <c r="D204">
        <f t="shared" si="4"/>
        <v>6</v>
      </c>
    </row>
    <row r="205" spans="1:4" x14ac:dyDescent="0.25">
      <c r="A205" s="4" t="s">
        <v>10</v>
      </c>
      <c r="D205">
        <f t="shared" si="4"/>
        <v>6</v>
      </c>
    </row>
    <row r="206" spans="1:4" x14ac:dyDescent="0.25">
      <c r="A206" s="4" t="s">
        <v>10</v>
      </c>
      <c r="D206">
        <f t="shared" si="4"/>
        <v>6</v>
      </c>
    </row>
    <row r="207" spans="1:4" x14ac:dyDescent="0.25">
      <c r="A207" s="4" t="s">
        <v>10</v>
      </c>
      <c r="D207">
        <f t="shared" si="4"/>
        <v>6</v>
      </c>
    </row>
    <row r="208" spans="1:4" x14ac:dyDescent="0.25">
      <c r="A208" s="4" t="s">
        <v>10</v>
      </c>
      <c r="D208">
        <f t="shared" si="4"/>
        <v>6</v>
      </c>
    </row>
    <row r="209" spans="1:4" x14ac:dyDescent="0.25">
      <c r="A209" s="4" t="s">
        <v>10</v>
      </c>
      <c r="D209">
        <f t="shared" si="4"/>
        <v>6</v>
      </c>
    </row>
    <row r="210" spans="1:4" x14ac:dyDescent="0.25">
      <c r="A210" s="4" t="s">
        <v>11</v>
      </c>
      <c r="B210" t="s">
        <v>111</v>
      </c>
      <c r="C210">
        <v>1</v>
      </c>
      <c r="D210">
        <f t="shared" si="4"/>
        <v>6</v>
      </c>
    </row>
    <row r="211" spans="1:4" x14ac:dyDescent="0.25">
      <c r="A211" s="4" t="s">
        <v>11</v>
      </c>
      <c r="B211" t="s">
        <v>30</v>
      </c>
      <c r="C211">
        <v>2</v>
      </c>
      <c r="D211">
        <f t="shared" si="4"/>
        <v>6</v>
      </c>
    </row>
    <row r="212" spans="1:4" x14ac:dyDescent="0.25">
      <c r="A212" s="4" t="s">
        <v>11</v>
      </c>
      <c r="B212" t="s">
        <v>66</v>
      </c>
      <c r="C212">
        <v>3</v>
      </c>
      <c r="D212">
        <f t="shared" si="4"/>
        <v>6</v>
      </c>
    </row>
    <row r="213" spans="1:4" x14ac:dyDescent="0.25">
      <c r="A213" s="4" t="s">
        <v>11</v>
      </c>
      <c r="B213" t="s">
        <v>66</v>
      </c>
      <c r="C213">
        <v>4</v>
      </c>
      <c r="D213">
        <f t="shared" si="4"/>
        <v>4</v>
      </c>
    </row>
    <row r="214" spans="1:4" x14ac:dyDescent="0.25">
      <c r="A214" s="4" t="s">
        <v>11</v>
      </c>
      <c r="B214" t="s">
        <v>137</v>
      </c>
      <c r="C214">
        <v>5</v>
      </c>
      <c r="D214">
        <f t="shared" si="4"/>
        <v>4</v>
      </c>
    </row>
    <row r="215" spans="1:4" x14ac:dyDescent="0.25">
      <c r="A215" s="4" t="s">
        <v>11</v>
      </c>
      <c r="B215" t="s">
        <v>59</v>
      </c>
      <c r="C215">
        <v>6</v>
      </c>
      <c r="D215">
        <f t="shared" si="4"/>
        <v>4</v>
      </c>
    </row>
    <row r="216" spans="1:4" x14ac:dyDescent="0.25">
      <c r="A216" s="4" t="s">
        <v>11</v>
      </c>
      <c r="B216" t="s">
        <v>34</v>
      </c>
      <c r="C216">
        <v>7</v>
      </c>
      <c r="D216">
        <f t="shared" si="4"/>
        <v>4</v>
      </c>
    </row>
    <row r="217" spans="1:4" x14ac:dyDescent="0.25">
      <c r="A217" s="4" t="s">
        <v>11</v>
      </c>
      <c r="B217" t="s">
        <v>149</v>
      </c>
      <c r="C217">
        <v>8</v>
      </c>
      <c r="D217">
        <f t="shared" si="4"/>
        <v>4</v>
      </c>
    </row>
    <row r="218" spans="1:4" x14ac:dyDescent="0.25">
      <c r="A218" s="4" t="s">
        <v>11</v>
      </c>
      <c r="D218">
        <f t="shared" si="4"/>
        <v>6</v>
      </c>
    </row>
    <row r="219" spans="1:4" x14ac:dyDescent="0.25">
      <c r="A219" s="4" t="s">
        <v>11</v>
      </c>
      <c r="D219">
        <f t="shared" si="4"/>
        <v>6</v>
      </c>
    </row>
    <row r="220" spans="1:4" x14ac:dyDescent="0.25">
      <c r="A220" s="4" t="s">
        <v>11</v>
      </c>
      <c r="D220">
        <f t="shared" si="4"/>
        <v>6</v>
      </c>
    </row>
    <row r="221" spans="1:4" x14ac:dyDescent="0.25">
      <c r="A221" s="4" t="s">
        <v>11</v>
      </c>
      <c r="D221">
        <f t="shared" si="4"/>
        <v>6</v>
      </c>
    </row>
    <row r="222" spans="1:4" x14ac:dyDescent="0.25">
      <c r="A222" s="4" t="s">
        <v>11</v>
      </c>
      <c r="D222">
        <f t="shared" si="4"/>
        <v>6</v>
      </c>
    </row>
    <row r="223" spans="1:4" x14ac:dyDescent="0.25">
      <c r="A223" s="4" t="s">
        <v>11</v>
      </c>
      <c r="D223">
        <f t="shared" si="4"/>
        <v>6</v>
      </c>
    </row>
    <row r="224" spans="1:4" x14ac:dyDescent="0.25">
      <c r="A224" s="4" t="s">
        <v>11</v>
      </c>
      <c r="D224">
        <f t="shared" si="4"/>
        <v>6</v>
      </c>
    </row>
    <row r="225" spans="1:4" x14ac:dyDescent="0.25">
      <c r="A225" s="4" t="s">
        <v>11</v>
      </c>
      <c r="D225">
        <f t="shared" si="4"/>
        <v>6</v>
      </c>
    </row>
    <row r="226" spans="1:4" x14ac:dyDescent="0.25">
      <c r="A226" s="4" t="s">
        <v>12</v>
      </c>
      <c r="B226" t="s">
        <v>89</v>
      </c>
      <c r="C226">
        <v>1</v>
      </c>
      <c r="D226">
        <f t="shared" si="4"/>
        <v>6</v>
      </c>
    </row>
    <row r="227" spans="1:4" x14ac:dyDescent="0.25">
      <c r="A227" s="4" t="s">
        <v>12</v>
      </c>
      <c r="B227" t="s">
        <v>66</v>
      </c>
      <c r="C227">
        <v>2</v>
      </c>
      <c r="D227">
        <f t="shared" si="4"/>
        <v>6</v>
      </c>
    </row>
    <row r="228" spans="1:4" x14ac:dyDescent="0.25">
      <c r="A228" s="4" t="s">
        <v>12</v>
      </c>
      <c r="B228" t="s">
        <v>105</v>
      </c>
      <c r="C228">
        <v>3</v>
      </c>
      <c r="D228">
        <f t="shared" si="4"/>
        <v>6</v>
      </c>
    </row>
    <row r="229" spans="1:4" x14ac:dyDescent="0.25">
      <c r="A229" s="4" t="s">
        <v>12</v>
      </c>
      <c r="B229" t="s">
        <v>73</v>
      </c>
      <c r="C229">
        <v>4</v>
      </c>
      <c r="D229">
        <f t="shared" si="4"/>
        <v>4</v>
      </c>
    </row>
    <row r="230" spans="1:4" x14ac:dyDescent="0.25">
      <c r="A230" s="4" t="s">
        <v>12</v>
      </c>
      <c r="B230" t="s">
        <v>61</v>
      </c>
      <c r="C230">
        <v>5</v>
      </c>
      <c r="D230">
        <f t="shared" si="4"/>
        <v>4</v>
      </c>
    </row>
    <row r="231" spans="1:4" x14ac:dyDescent="0.25">
      <c r="A231" s="4" t="s">
        <v>12</v>
      </c>
      <c r="B231" t="s">
        <v>66</v>
      </c>
      <c r="C231">
        <v>6</v>
      </c>
      <c r="D231">
        <f t="shared" si="4"/>
        <v>4</v>
      </c>
    </row>
    <row r="232" spans="1:4" x14ac:dyDescent="0.25">
      <c r="A232" s="4" t="s">
        <v>12</v>
      </c>
      <c r="B232" t="s">
        <v>29</v>
      </c>
      <c r="C232">
        <v>7</v>
      </c>
      <c r="D232">
        <f t="shared" si="4"/>
        <v>4</v>
      </c>
    </row>
    <row r="233" spans="1:4" x14ac:dyDescent="0.25">
      <c r="A233" s="4" t="s">
        <v>12</v>
      </c>
      <c r="D233">
        <f t="shared" si="4"/>
        <v>6</v>
      </c>
    </row>
    <row r="234" spans="1:4" x14ac:dyDescent="0.25">
      <c r="A234" s="4" t="s">
        <v>12</v>
      </c>
      <c r="D234">
        <f t="shared" si="4"/>
        <v>6</v>
      </c>
    </row>
    <row r="235" spans="1:4" x14ac:dyDescent="0.25">
      <c r="A235" s="4" t="s">
        <v>12</v>
      </c>
      <c r="D235">
        <f t="shared" si="4"/>
        <v>6</v>
      </c>
    </row>
    <row r="236" spans="1:4" x14ac:dyDescent="0.25">
      <c r="A236" s="4" t="s">
        <v>12</v>
      </c>
      <c r="D236">
        <f t="shared" si="4"/>
        <v>6</v>
      </c>
    </row>
    <row r="237" spans="1:4" x14ac:dyDescent="0.25">
      <c r="A237" s="4" t="s">
        <v>12</v>
      </c>
      <c r="D237">
        <f t="shared" si="4"/>
        <v>6</v>
      </c>
    </row>
    <row r="238" spans="1:4" x14ac:dyDescent="0.25">
      <c r="A238" s="4" t="s">
        <v>12</v>
      </c>
      <c r="D238">
        <f t="shared" si="4"/>
        <v>6</v>
      </c>
    </row>
    <row r="239" spans="1:4" x14ac:dyDescent="0.25">
      <c r="A239" s="4" t="s">
        <v>12</v>
      </c>
      <c r="D239">
        <f t="shared" si="4"/>
        <v>6</v>
      </c>
    </row>
    <row r="240" spans="1:4" x14ac:dyDescent="0.25">
      <c r="A240" s="4" t="s">
        <v>12</v>
      </c>
      <c r="D240">
        <f t="shared" si="4"/>
        <v>6</v>
      </c>
    </row>
    <row r="241" spans="1:4" x14ac:dyDescent="0.25">
      <c r="A241" s="4" t="s">
        <v>12</v>
      </c>
      <c r="D241">
        <f t="shared" si="4"/>
        <v>6</v>
      </c>
    </row>
    <row r="242" spans="1:4" x14ac:dyDescent="0.25">
      <c r="A242" s="4" t="s">
        <v>13</v>
      </c>
      <c r="B242" t="s">
        <v>36</v>
      </c>
      <c r="C242">
        <v>1</v>
      </c>
      <c r="D242">
        <f t="shared" si="4"/>
        <v>6</v>
      </c>
    </row>
    <row r="243" spans="1:4" x14ac:dyDescent="0.25">
      <c r="A243" s="4" t="s">
        <v>13</v>
      </c>
      <c r="B243" t="s">
        <v>22</v>
      </c>
      <c r="C243">
        <v>2</v>
      </c>
      <c r="D243">
        <f t="shared" si="4"/>
        <v>6</v>
      </c>
    </row>
    <row r="244" spans="1:4" x14ac:dyDescent="0.25">
      <c r="A244" s="4" t="s">
        <v>13</v>
      </c>
      <c r="B244" t="s">
        <v>22</v>
      </c>
      <c r="C244">
        <v>3</v>
      </c>
      <c r="D244">
        <f t="shared" si="4"/>
        <v>6</v>
      </c>
    </row>
    <row r="245" spans="1:4" x14ac:dyDescent="0.25">
      <c r="A245" s="4" t="s">
        <v>13</v>
      </c>
      <c r="B245" t="s">
        <v>105</v>
      </c>
      <c r="C245">
        <v>4</v>
      </c>
      <c r="D245">
        <f t="shared" si="4"/>
        <v>4</v>
      </c>
    </row>
    <row r="246" spans="1:4" x14ac:dyDescent="0.25">
      <c r="A246" s="4" t="s">
        <v>13</v>
      </c>
      <c r="B246" t="s">
        <v>58</v>
      </c>
      <c r="C246">
        <v>5</v>
      </c>
      <c r="D246">
        <f t="shared" si="4"/>
        <v>4</v>
      </c>
    </row>
    <row r="247" spans="1:4" x14ac:dyDescent="0.25">
      <c r="A247" s="4" t="s">
        <v>13</v>
      </c>
      <c r="B247" t="s">
        <v>137</v>
      </c>
      <c r="C247">
        <v>6</v>
      </c>
      <c r="D247">
        <f t="shared" si="4"/>
        <v>4</v>
      </c>
    </row>
    <row r="248" spans="1:4" x14ac:dyDescent="0.25">
      <c r="A248" s="4" t="s">
        <v>13</v>
      </c>
      <c r="B248" t="s">
        <v>56</v>
      </c>
      <c r="C248">
        <v>7</v>
      </c>
      <c r="D248">
        <f t="shared" si="4"/>
        <v>4</v>
      </c>
    </row>
    <row r="249" spans="1:4" x14ac:dyDescent="0.25">
      <c r="A249" s="4" t="s">
        <v>13</v>
      </c>
      <c r="B249" t="s">
        <v>90</v>
      </c>
      <c r="C249">
        <v>8</v>
      </c>
      <c r="D249">
        <f t="shared" si="4"/>
        <v>4</v>
      </c>
    </row>
    <row r="250" spans="1:4" x14ac:dyDescent="0.25">
      <c r="A250" s="4" t="s">
        <v>13</v>
      </c>
      <c r="B250" t="s">
        <v>66</v>
      </c>
      <c r="C250">
        <v>9</v>
      </c>
      <c r="D250">
        <f t="shared" si="4"/>
        <v>2</v>
      </c>
    </row>
    <row r="251" spans="1:4" x14ac:dyDescent="0.25">
      <c r="A251" s="4" t="s">
        <v>13</v>
      </c>
      <c r="B251" t="s">
        <v>83</v>
      </c>
      <c r="C251">
        <v>10</v>
      </c>
      <c r="D251">
        <f t="shared" si="4"/>
        <v>2</v>
      </c>
    </row>
    <row r="252" spans="1:4" x14ac:dyDescent="0.25">
      <c r="A252" s="4" t="s">
        <v>13</v>
      </c>
      <c r="B252" t="s">
        <v>143</v>
      </c>
      <c r="C252">
        <v>11</v>
      </c>
      <c r="D252">
        <f t="shared" si="4"/>
        <v>2</v>
      </c>
    </row>
    <row r="253" spans="1:4" x14ac:dyDescent="0.25">
      <c r="A253" s="4" t="s">
        <v>13</v>
      </c>
      <c r="D253">
        <f t="shared" si="4"/>
        <v>6</v>
      </c>
    </row>
    <row r="254" spans="1:4" x14ac:dyDescent="0.25">
      <c r="A254" s="4" t="s">
        <v>13</v>
      </c>
      <c r="D254">
        <f t="shared" si="4"/>
        <v>6</v>
      </c>
    </row>
    <row r="255" spans="1:4" x14ac:dyDescent="0.25">
      <c r="A255" s="4" t="s">
        <v>13</v>
      </c>
      <c r="D255">
        <f t="shared" si="4"/>
        <v>6</v>
      </c>
    </row>
    <row r="256" spans="1:4" ht="15.75" customHeight="1" x14ac:dyDescent="0.25">
      <c r="A256" s="4" t="s">
        <v>13</v>
      </c>
      <c r="D256">
        <f t="shared" si="4"/>
        <v>6</v>
      </c>
    </row>
    <row r="257" spans="1:4" ht="15.75" customHeight="1" x14ac:dyDescent="0.25">
      <c r="A257" s="4" t="s">
        <v>13</v>
      </c>
      <c r="D257">
        <f>IF(C257&lt;=3,6,IF(C257&lt;=8,4,IF(C257&lt;=16, 2)))</f>
        <v>6</v>
      </c>
    </row>
    <row r="258" spans="1:4" x14ac:dyDescent="0.25">
      <c r="A258" s="4" t="s">
        <v>14</v>
      </c>
      <c r="B258" t="s">
        <v>111</v>
      </c>
      <c r="C258">
        <v>1</v>
      </c>
      <c r="D258">
        <f t="shared" si="4"/>
        <v>6</v>
      </c>
    </row>
    <row r="259" spans="1:4" x14ac:dyDescent="0.25">
      <c r="A259" s="4" t="s">
        <v>14</v>
      </c>
      <c r="B259" t="s">
        <v>104</v>
      </c>
      <c r="C259">
        <v>2</v>
      </c>
      <c r="D259">
        <f t="shared" si="4"/>
        <v>6</v>
      </c>
    </row>
    <row r="260" spans="1:4" x14ac:dyDescent="0.25">
      <c r="A260" s="4" t="s">
        <v>14</v>
      </c>
      <c r="B260" t="s">
        <v>104</v>
      </c>
      <c r="C260">
        <v>3</v>
      </c>
      <c r="D260">
        <f t="shared" si="4"/>
        <v>6</v>
      </c>
    </row>
    <row r="261" spans="1:4" x14ac:dyDescent="0.25">
      <c r="A261" s="4" t="s">
        <v>14</v>
      </c>
      <c r="B261" t="s">
        <v>104</v>
      </c>
      <c r="C261">
        <v>4</v>
      </c>
      <c r="D261">
        <f t="shared" si="4"/>
        <v>4</v>
      </c>
    </row>
    <row r="262" spans="1:4" x14ac:dyDescent="0.25">
      <c r="A262" s="4" t="s">
        <v>14</v>
      </c>
      <c r="B262" t="s">
        <v>111</v>
      </c>
      <c r="C262">
        <v>5</v>
      </c>
      <c r="D262">
        <f t="shared" si="4"/>
        <v>4</v>
      </c>
    </row>
    <row r="263" spans="1:4" x14ac:dyDescent="0.25">
      <c r="A263" s="4" t="s">
        <v>14</v>
      </c>
      <c r="D263">
        <f t="shared" ref="D263:D305" si="5">IF(C263&lt;=3,6,IF(C263&lt;=8,4,IF(C263&lt;=16, 2)))</f>
        <v>6</v>
      </c>
    </row>
    <row r="264" spans="1:4" x14ac:dyDescent="0.25">
      <c r="A264" s="4" t="s">
        <v>14</v>
      </c>
      <c r="D264">
        <f t="shared" si="5"/>
        <v>6</v>
      </c>
    </row>
    <row r="265" spans="1:4" x14ac:dyDescent="0.25">
      <c r="A265" s="4" t="s">
        <v>14</v>
      </c>
      <c r="D265">
        <f t="shared" si="5"/>
        <v>6</v>
      </c>
    </row>
    <row r="266" spans="1:4" x14ac:dyDescent="0.25">
      <c r="A266" s="4" t="s">
        <v>14</v>
      </c>
      <c r="D266">
        <f t="shared" si="5"/>
        <v>6</v>
      </c>
    </row>
    <row r="267" spans="1:4" x14ac:dyDescent="0.25">
      <c r="A267" s="4" t="s">
        <v>14</v>
      </c>
      <c r="D267">
        <f t="shared" si="5"/>
        <v>6</v>
      </c>
    </row>
    <row r="268" spans="1:4" x14ac:dyDescent="0.25">
      <c r="A268" s="4" t="s">
        <v>14</v>
      </c>
      <c r="D268">
        <f t="shared" si="5"/>
        <v>6</v>
      </c>
    </row>
    <row r="269" spans="1:4" x14ac:dyDescent="0.25">
      <c r="A269" s="4" t="s">
        <v>14</v>
      </c>
      <c r="D269">
        <f t="shared" si="5"/>
        <v>6</v>
      </c>
    </row>
    <row r="270" spans="1:4" x14ac:dyDescent="0.25">
      <c r="A270" s="4" t="s">
        <v>14</v>
      </c>
      <c r="D270">
        <f t="shared" si="5"/>
        <v>6</v>
      </c>
    </row>
    <row r="271" spans="1:4" x14ac:dyDescent="0.25">
      <c r="A271" s="4" t="s">
        <v>14</v>
      </c>
      <c r="D271">
        <f t="shared" si="5"/>
        <v>6</v>
      </c>
    </row>
    <row r="272" spans="1:4" x14ac:dyDescent="0.25">
      <c r="A272" s="4" t="s">
        <v>14</v>
      </c>
      <c r="D272">
        <f t="shared" si="5"/>
        <v>6</v>
      </c>
    </row>
    <row r="273" spans="1:4" x14ac:dyDescent="0.25">
      <c r="A273" s="4" t="s">
        <v>14</v>
      </c>
      <c r="D273">
        <f t="shared" si="5"/>
        <v>6</v>
      </c>
    </row>
    <row r="274" spans="1:4" x14ac:dyDescent="0.25">
      <c r="A274" s="4" t="s">
        <v>170</v>
      </c>
      <c r="B274" t="s">
        <v>39</v>
      </c>
      <c r="C274">
        <v>1</v>
      </c>
      <c r="D274">
        <f t="shared" si="5"/>
        <v>6</v>
      </c>
    </row>
    <row r="275" spans="1:4" x14ac:dyDescent="0.25">
      <c r="A275" s="4" t="s">
        <v>170</v>
      </c>
      <c r="B275" t="s">
        <v>143</v>
      </c>
      <c r="C275">
        <v>2</v>
      </c>
      <c r="D275">
        <f t="shared" si="5"/>
        <v>6</v>
      </c>
    </row>
    <row r="276" spans="1:4" x14ac:dyDescent="0.25">
      <c r="A276" s="4" t="s">
        <v>170</v>
      </c>
      <c r="B276" t="s">
        <v>131</v>
      </c>
      <c r="C276">
        <v>3</v>
      </c>
      <c r="D276">
        <f t="shared" si="5"/>
        <v>6</v>
      </c>
    </row>
    <row r="277" spans="1:4" x14ac:dyDescent="0.25">
      <c r="A277" s="4" t="s">
        <v>170</v>
      </c>
      <c r="B277" t="s">
        <v>69</v>
      </c>
      <c r="C277">
        <v>4</v>
      </c>
      <c r="D277">
        <f t="shared" si="5"/>
        <v>4</v>
      </c>
    </row>
    <row r="278" spans="1:4" x14ac:dyDescent="0.25">
      <c r="A278" s="4" t="s">
        <v>170</v>
      </c>
      <c r="D278">
        <f t="shared" si="5"/>
        <v>6</v>
      </c>
    </row>
    <row r="279" spans="1:4" x14ac:dyDescent="0.25">
      <c r="A279" s="4" t="s">
        <v>170</v>
      </c>
      <c r="D279">
        <f t="shared" si="5"/>
        <v>6</v>
      </c>
    </row>
    <row r="280" spans="1:4" x14ac:dyDescent="0.25">
      <c r="A280" s="4" t="s">
        <v>170</v>
      </c>
      <c r="D280">
        <f t="shared" si="5"/>
        <v>6</v>
      </c>
    </row>
    <row r="281" spans="1:4" x14ac:dyDescent="0.25">
      <c r="A281" s="4" t="s">
        <v>170</v>
      </c>
      <c r="D281">
        <f t="shared" si="5"/>
        <v>6</v>
      </c>
    </row>
    <row r="282" spans="1:4" x14ac:dyDescent="0.25">
      <c r="A282" s="4" t="s">
        <v>170</v>
      </c>
      <c r="D282">
        <f t="shared" si="5"/>
        <v>6</v>
      </c>
    </row>
    <row r="283" spans="1:4" x14ac:dyDescent="0.25">
      <c r="A283" s="4" t="s">
        <v>170</v>
      </c>
      <c r="D283">
        <f t="shared" si="5"/>
        <v>6</v>
      </c>
    </row>
    <row r="284" spans="1:4" x14ac:dyDescent="0.25">
      <c r="A284" s="4" t="s">
        <v>170</v>
      </c>
      <c r="D284">
        <f t="shared" si="5"/>
        <v>6</v>
      </c>
    </row>
    <row r="285" spans="1:4" x14ac:dyDescent="0.25">
      <c r="A285" s="4" t="s">
        <v>170</v>
      </c>
      <c r="D285">
        <f t="shared" si="5"/>
        <v>6</v>
      </c>
    </row>
    <row r="286" spans="1:4" x14ac:dyDescent="0.25">
      <c r="A286" s="4" t="s">
        <v>170</v>
      </c>
      <c r="D286">
        <f t="shared" si="5"/>
        <v>6</v>
      </c>
    </row>
    <row r="287" spans="1:4" x14ac:dyDescent="0.25">
      <c r="A287" s="4" t="s">
        <v>170</v>
      </c>
      <c r="D287">
        <f t="shared" si="5"/>
        <v>6</v>
      </c>
    </row>
    <row r="288" spans="1:4" x14ac:dyDescent="0.25">
      <c r="A288" s="4" t="s">
        <v>170</v>
      </c>
      <c r="D288">
        <f t="shared" si="5"/>
        <v>6</v>
      </c>
    </row>
    <row r="289" spans="1:4" x14ac:dyDescent="0.25">
      <c r="A289" s="4" t="s">
        <v>170</v>
      </c>
      <c r="D289">
        <f t="shared" si="5"/>
        <v>6</v>
      </c>
    </row>
    <row r="290" spans="1:4" x14ac:dyDescent="0.25">
      <c r="A290" s="4" t="s">
        <v>19</v>
      </c>
      <c r="D290">
        <f t="shared" si="5"/>
        <v>6</v>
      </c>
    </row>
    <row r="291" spans="1:4" x14ac:dyDescent="0.25">
      <c r="A291" s="4" t="s">
        <v>19</v>
      </c>
      <c r="D291">
        <f t="shared" si="5"/>
        <v>6</v>
      </c>
    </row>
    <row r="292" spans="1:4" x14ac:dyDescent="0.25">
      <c r="A292" s="4" t="s">
        <v>19</v>
      </c>
      <c r="D292">
        <f t="shared" si="5"/>
        <v>6</v>
      </c>
    </row>
    <row r="293" spans="1:4" x14ac:dyDescent="0.25">
      <c r="A293" s="4" t="s">
        <v>19</v>
      </c>
      <c r="D293">
        <f t="shared" si="5"/>
        <v>6</v>
      </c>
    </row>
    <row r="294" spans="1:4" x14ac:dyDescent="0.25">
      <c r="A294" s="4" t="s">
        <v>19</v>
      </c>
      <c r="D294">
        <f t="shared" si="5"/>
        <v>6</v>
      </c>
    </row>
    <row r="295" spans="1:4" x14ac:dyDescent="0.25">
      <c r="A295" s="4" t="s">
        <v>19</v>
      </c>
      <c r="D295">
        <f t="shared" si="5"/>
        <v>6</v>
      </c>
    </row>
    <row r="296" spans="1:4" x14ac:dyDescent="0.25">
      <c r="A296" s="4" t="s">
        <v>19</v>
      </c>
      <c r="D296">
        <f t="shared" si="5"/>
        <v>6</v>
      </c>
    </row>
    <row r="297" spans="1:4" x14ac:dyDescent="0.25">
      <c r="A297" s="4" t="s">
        <v>19</v>
      </c>
      <c r="D297">
        <f t="shared" si="5"/>
        <v>6</v>
      </c>
    </row>
    <row r="298" spans="1:4" x14ac:dyDescent="0.25">
      <c r="A298" s="4" t="s">
        <v>19</v>
      </c>
      <c r="D298">
        <f t="shared" si="5"/>
        <v>6</v>
      </c>
    </row>
    <row r="299" spans="1:4" x14ac:dyDescent="0.25">
      <c r="A299" s="4" t="s">
        <v>19</v>
      </c>
      <c r="D299">
        <f t="shared" si="5"/>
        <v>6</v>
      </c>
    </row>
    <row r="300" spans="1:4" x14ac:dyDescent="0.25">
      <c r="A300" s="4" t="s">
        <v>19</v>
      </c>
      <c r="D300">
        <f t="shared" si="5"/>
        <v>6</v>
      </c>
    </row>
    <row r="301" spans="1:4" x14ac:dyDescent="0.25">
      <c r="A301" s="4" t="s">
        <v>19</v>
      </c>
      <c r="D301">
        <f t="shared" si="5"/>
        <v>6</v>
      </c>
    </row>
    <row r="302" spans="1:4" x14ac:dyDescent="0.25">
      <c r="A302" s="4" t="s">
        <v>19</v>
      </c>
      <c r="D302">
        <f t="shared" si="5"/>
        <v>6</v>
      </c>
    </row>
    <row r="303" spans="1:4" x14ac:dyDescent="0.25">
      <c r="A303" s="4" t="s">
        <v>19</v>
      </c>
      <c r="D303">
        <f t="shared" si="5"/>
        <v>6</v>
      </c>
    </row>
    <row r="304" spans="1:4" x14ac:dyDescent="0.25">
      <c r="A304" s="4" t="s">
        <v>19</v>
      </c>
      <c r="D304">
        <f t="shared" si="5"/>
        <v>6</v>
      </c>
    </row>
    <row r="305" spans="1:4" x14ac:dyDescent="0.25">
      <c r="A305" s="4" t="s">
        <v>19</v>
      </c>
      <c r="D305">
        <f t="shared" si="5"/>
        <v>6</v>
      </c>
    </row>
    <row r="306" spans="1:4" x14ac:dyDescent="0.25">
      <c r="A306" s="4" t="s">
        <v>17</v>
      </c>
      <c r="B306" t="s">
        <v>131</v>
      </c>
      <c r="C306">
        <v>1</v>
      </c>
      <c r="D306">
        <f>IF(C306&lt;=3,6,IF(C306&lt;=8,4,IF(C306&lt;=16, 2)))*2</f>
        <v>12</v>
      </c>
    </row>
    <row r="307" spans="1:4" x14ac:dyDescent="0.25">
      <c r="A307" s="4" t="s">
        <v>17</v>
      </c>
      <c r="B307" t="s">
        <v>142</v>
      </c>
      <c r="C307">
        <v>2</v>
      </c>
      <c r="D307">
        <f t="shared" ref="D307:D321" si="6">IF(C307&lt;=3,6,IF(C307&lt;=8,4,IF(C307&lt;=16, 2)))*2</f>
        <v>12</v>
      </c>
    </row>
    <row r="308" spans="1:4" x14ac:dyDescent="0.25">
      <c r="A308" s="4" t="s">
        <v>17</v>
      </c>
      <c r="B308" t="s">
        <v>82</v>
      </c>
      <c r="C308">
        <v>3</v>
      </c>
      <c r="D308">
        <f t="shared" si="6"/>
        <v>12</v>
      </c>
    </row>
    <row r="309" spans="1:4" x14ac:dyDescent="0.25">
      <c r="A309" s="4" t="s">
        <v>17</v>
      </c>
      <c r="D309">
        <f t="shared" si="6"/>
        <v>12</v>
      </c>
    </row>
    <row r="310" spans="1:4" x14ac:dyDescent="0.25">
      <c r="A310" s="4" t="s">
        <v>17</v>
      </c>
      <c r="D310">
        <f t="shared" si="6"/>
        <v>12</v>
      </c>
    </row>
    <row r="311" spans="1:4" x14ac:dyDescent="0.25">
      <c r="A311" s="4" t="s">
        <v>17</v>
      </c>
      <c r="D311">
        <f t="shared" si="6"/>
        <v>12</v>
      </c>
    </row>
    <row r="312" spans="1:4" x14ac:dyDescent="0.25">
      <c r="A312" s="4" t="s">
        <v>17</v>
      </c>
      <c r="D312">
        <f t="shared" si="6"/>
        <v>12</v>
      </c>
    </row>
    <row r="313" spans="1:4" x14ac:dyDescent="0.25">
      <c r="A313" s="4" t="s">
        <v>17</v>
      </c>
      <c r="D313">
        <f t="shared" si="6"/>
        <v>12</v>
      </c>
    </row>
    <row r="314" spans="1:4" x14ac:dyDescent="0.25">
      <c r="A314" s="4" t="s">
        <v>17</v>
      </c>
      <c r="D314">
        <f t="shared" si="6"/>
        <v>12</v>
      </c>
    </row>
    <row r="315" spans="1:4" x14ac:dyDescent="0.25">
      <c r="A315" s="4" t="s">
        <v>17</v>
      </c>
      <c r="D315">
        <f t="shared" si="6"/>
        <v>12</v>
      </c>
    </row>
    <row r="316" spans="1:4" x14ac:dyDescent="0.25">
      <c r="A316" s="4" t="s">
        <v>17</v>
      </c>
      <c r="D316">
        <f t="shared" si="6"/>
        <v>12</v>
      </c>
    </row>
    <row r="317" spans="1:4" x14ac:dyDescent="0.25">
      <c r="A317" s="4" t="s">
        <v>17</v>
      </c>
      <c r="D317">
        <f t="shared" si="6"/>
        <v>12</v>
      </c>
    </row>
    <row r="318" spans="1:4" x14ac:dyDescent="0.25">
      <c r="A318" s="4" t="s">
        <v>17</v>
      </c>
      <c r="D318">
        <f t="shared" si="6"/>
        <v>12</v>
      </c>
    </row>
    <row r="319" spans="1:4" x14ac:dyDescent="0.25">
      <c r="A319" s="4" t="s">
        <v>17</v>
      </c>
      <c r="D319">
        <f t="shared" si="6"/>
        <v>12</v>
      </c>
    </row>
    <row r="320" spans="1:4" x14ac:dyDescent="0.25">
      <c r="A320" s="4" t="s">
        <v>17</v>
      </c>
      <c r="D320">
        <f t="shared" si="6"/>
        <v>12</v>
      </c>
    </row>
    <row r="321" spans="1:4" x14ac:dyDescent="0.25">
      <c r="A321" s="4" t="s">
        <v>17</v>
      </c>
      <c r="D321">
        <f t="shared" si="6"/>
        <v>12</v>
      </c>
    </row>
    <row r="322" spans="1:4" x14ac:dyDescent="0.25">
      <c r="A322" s="4" t="s">
        <v>18</v>
      </c>
      <c r="B322" t="s">
        <v>142</v>
      </c>
      <c r="C322">
        <v>1</v>
      </c>
      <c r="D322">
        <f>(IF(C322&lt;=3,6,IF(C322&lt;=8,4,IF(C322&lt;=16, 2))))</f>
        <v>6</v>
      </c>
    </row>
    <row r="323" spans="1:4" x14ac:dyDescent="0.25">
      <c r="A323" s="4" t="s">
        <v>18</v>
      </c>
      <c r="B323" t="s">
        <v>122</v>
      </c>
      <c r="C323">
        <v>2</v>
      </c>
      <c r="D323">
        <f t="shared" ref="D323:D337" si="7">(IF(C323&lt;=3,6,IF(C323&lt;=8,4,IF(C323&lt;=16, 2))))</f>
        <v>6</v>
      </c>
    </row>
    <row r="324" spans="1:4" x14ac:dyDescent="0.25">
      <c r="A324" s="4" t="s">
        <v>18</v>
      </c>
      <c r="B324" t="s">
        <v>120</v>
      </c>
      <c r="C324">
        <v>3</v>
      </c>
      <c r="D324">
        <f t="shared" si="7"/>
        <v>6</v>
      </c>
    </row>
    <row r="325" spans="1:4" x14ac:dyDescent="0.25">
      <c r="A325" s="4" t="s">
        <v>18</v>
      </c>
      <c r="B325" t="s">
        <v>123</v>
      </c>
      <c r="C325">
        <v>4</v>
      </c>
      <c r="D325">
        <f t="shared" si="7"/>
        <v>4</v>
      </c>
    </row>
    <row r="326" spans="1:4" x14ac:dyDescent="0.25">
      <c r="A326" s="4" t="s">
        <v>18</v>
      </c>
      <c r="B326" t="s">
        <v>105</v>
      </c>
      <c r="C326">
        <v>5</v>
      </c>
      <c r="D326">
        <f t="shared" si="7"/>
        <v>4</v>
      </c>
    </row>
    <row r="327" spans="1:4" x14ac:dyDescent="0.25">
      <c r="A327" s="4" t="s">
        <v>18</v>
      </c>
      <c r="B327" t="s">
        <v>58</v>
      </c>
      <c r="C327">
        <v>6</v>
      </c>
      <c r="D327">
        <f t="shared" si="7"/>
        <v>4</v>
      </c>
    </row>
    <row r="328" spans="1:4" x14ac:dyDescent="0.25">
      <c r="A328" s="4" t="s">
        <v>18</v>
      </c>
      <c r="B328" t="s">
        <v>61</v>
      </c>
      <c r="C328">
        <v>7</v>
      </c>
      <c r="D328">
        <f t="shared" si="7"/>
        <v>4</v>
      </c>
    </row>
    <row r="329" spans="1:4" x14ac:dyDescent="0.25">
      <c r="A329" s="4" t="s">
        <v>18</v>
      </c>
      <c r="B329" t="s">
        <v>66</v>
      </c>
      <c r="C329">
        <v>8</v>
      </c>
      <c r="D329">
        <f t="shared" si="7"/>
        <v>4</v>
      </c>
    </row>
    <row r="330" spans="1:4" x14ac:dyDescent="0.25">
      <c r="A330" s="4" t="s">
        <v>18</v>
      </c>
      <c r="B330" t="s">
        <v>88</v>
      </c>
      <c r="C330">
        <v>9</v>
      </c>
      <c r="D330">
        <f t="shared" si="7"/>
        <v>2</v>
      </c>
    </row>
    <row r="331" spans="1:4" x14ac:dyDescent="0.25">
      <c r="A331" s="4" t="s">
        <v>18</v>
      </c>
      <c r="B331" t="s">
        <v>54</v>
      </c>
      <c r="C331">
        <v>10</v>
      </c>
      <c r="D331">
        <f t="shared" si="7"/>
        <v>2</v>
      </c>
    </row>
    <row r="332" spans="1:4" x14ac:dyDescent="0.25">
      <c r="A332" s="4" t="s">
        <v>18</v>
      </c>
      <c r="D332">
        <f t="shared" si="7"/>
        <v>6</v>
      </c>
    </row>
    <row r="333" spans="1:4" x14ac:dyDescent="0.25">
      <c r="A333" s="4" t="s">
        <v>18</v>
      </c>
      <c r="D333">
        <f t="shared" si="7"/>
        <v>6</v>
      </c>
    </row>
    <row r="334" spans="1:4" x14ac:dyDescent="0.25">
      <c r="A334" s="4" t="s">
        <v>18</v>
      </c>
      <c r="D334">
        <f t="shared" si="7"/>
        <v>6</v>
      </c>
    </row>
    <row r="335" spans="1:4" x14ac:dyDescent="0.25">
      <c r="A335" s="4" t="s">
        <v>18</v>
      </c>
      <c r="D335">
        <f t="shared" si="7"/>
        <v>6</v>
      </c>
    </row>
    <row r="336" spans="1:4" x14ac:dyDescent="0.25">
      <c r="A336" s="4" t="s">
        <v>18</v>
      </c>
      <c r="D336">
        <f t="shared" si="7"/>
        <v>6</v>
      </c>
    </row>
    <row r="337" spans="1:4" x14ac:dyDescent="0.25">
      <c r="A337" s="4" t="s">
        <v>18</v>
      </c>
      <c r="D337">
        <f t="shared" si="7"/>
        <v>6</v>
      </c>
    </row>
    <row r="338" spans="1:4" x14ac:dyDescent="0.25">
      <c r="A338" s="5"/>
      <c r="B338" s="2"/>
      <c r="C338" s="2"/>
      <c r="D338" s="2">
        <f t="shared" ref="D338:D390" si="8">IF(C338&lt;=3,6,IF(C338&lt;=8,4,IF(C338&lt;=16, 2)))</f>
        <v>6</v>
      </c>
    </row>
    <row r="339" spans="1:4" x14ac:dyDescent="0.25">
      <c r="D339">
        <f t="shared" si="8"/>
        <v>6</v>
      </c>
    </row>
    <row r="340" spans="1:4" x14ac:dyDescent="0.25">
      <c r="D340">
        <f t="shared" si="8"/>
        <v>6</v>
      </c>
    </row>
    <row r="341" spans="1:4" x14ac:dyDescent="0.25">
      <c r="D341">
        <f t="shared" si="8"/>
        <v>6</v>
      </c>
    </row>
    <row r="342" spans="1:4" x14ac:dyDescent="0.25">
      <c r="D342">
        <f t="shared" si="8"/>
        <v>6</v>
      </c>
    </row>
    <row r="343" spans="1:4" x14ac:dyDescent="0.25">
      <c r="D343">
        <f t="shared" si="8"/>
        <v>6</v>
      </c>
    </row>
    <row r="344" spans="1:4" x14ac:dyDescent="0.25">
      <c r="D344">
        <f t="shared" si="8"/>
        <v>6</v>
      </c>
    </row>
    <row r="345" spans="1:4" x14ac:dyDescent="0.25">
      <c r="D345">
        <f t="shared" si="8"/>
        <v>6</v>
      </c>
    </row>
    <row r="346" spans="1:4" x14ac:dyDescent="0.25">
      <c r="D346">
        <f t="shared" si="8"/>
        <v>6</v>
      </c>
    </row>
    <row r="347" spans="1:4" x14ac:dyDescent="0.25">
      <c r="D347">
        <f t="shared" si="8"/>
        <v>6</v>
      </c>
    </row>
    <row r="348" spans="1:4" x14ac:dyDescent="0.25">
      <c r="D348">
        <f t="shared" si="8"/>
        <v>6</v>
      </c>
    </row>
    <row r="349" spans="1:4" x14ac:dyDescent="0.25">
      <c r="D349">
        <f t="shared" si="8"/>
        <v>6</v>
      </c>
    </row>
    <row r="350" spans="1:4" x14ac:dyDescent="0.25">
      <c r="D350">
        <f t="shared" si="8"/>
        <v>6</v>
      </c>
    </row>
    <row r="351" spans="1:4" x14ac:dyDescent="0.25">
      <c r="D351">
        <f t="shared" si="8"/>
        <v>6</v>
      </c>
    </row>
    <row r="352" spans="1:4" x14ac:dyDescent="0.25">
      <c r="D352">
        <f t="shared" si="8"/>
        <v>6</v>
      </c>
    </row>
    <row r="353" spans="4:4" x14ac:dyDescent="0.25">
      <c r="D353">
        <f t="shared" si="8"/>
        <v>6</v>
      </c>
    </row>
    <row r="354" spans="4:4" x14ac:dyDescent="0.25">
      <c r="D354">
        <f t="shared" si="8"/>
        <v>6</v>
      </c>
    </row>
    <row r="355" spans="4:4" x14ac:dyDescent="0.25">
      <c r="D355">
        <f t="shared" si="8"/>
        <v>6</v>
      </c>
    </row>
    <row r="356" spans="4:4" x14ac:dyDescent="0.25">
      <c r="D356">
        <f t="shared" si="8"/>
        <v>6</v>
      </c>
    </row>
    <row r="357" spans="4:4" x14ac:dyDescent="0.25">
      <c r="D357">
        <f t="shared" si="8"/>
        <v>6</v>
      </c>
    </row>
    <row r="358" spans="4:4" x14ac:dyDescent="0.25">
      <c r="D358">
        <f t="shared" si="8"/>
        <v>6</v>
      </c>
    </row>
    <row r="359" spans="4:4" x14ac:dyDescent="0.25">
      <c r="D359">
        <f t="shared" si="8"/>
        <v>6</v>
      </c>
    </row>
    <row r="360" spans="4:4" x14ac:dyDescent="0.25">
      <c r="D360">
        <f t="shared" si="8"/>
        <v>6</v>
      </c>
    </row>
    <row r="361" spans="4:4" x14ac:dyDescent="0.25">
      <c r="D361">
        <f t="shared" si="8"/>
        <v>6</v>
      </c>
    </row>
    <row r="362" spans="4:4" x14ac:dyDescent="0.25">
      <c r="D362">
        <f t="shared" si="8"/>
        <v>6</v>
      </c>
    </row>
    <row r="363" spans="4:4" x14ac:dyDescent="0.25">
      <c r="D363">
        <f t="shared" si="8"/>
        <v>6</v>
      </c>
    </row>
    <row r="364" spans="4:4" x14ac:dyDescent="0.25">
      <c r="D364">
        <f t="shared" si="8"/>
        <v>6</v>
      </c>
    </row>
    <row r="365" spans="4:4" x14ac:dyDescent="0.25">
      <c r="D365">
        <f t="shared" si="8"/>
        <v>6</v>
      </c>
    </row>
    <row r="366" spans="4:4" x14ac:dyDescent="0.25">
      <c r="D366">
        <f t="shared" si="8"/>
        <v>6</v>
      </c>
    </row>
    <row r="367" spans="4:4" x14ac:dyDescent="0.25">
      <c r="D367">
        <f t="shared" si="8"/>
        <v>6</v>
      </c>
    </row>
    <row r="368" spans="4:4" x14ac:dyDescent="0.25">
      <c r="D368">
        <f t="shared" si="8"/>
        <v>6</v>
      </c>
    </row>
    <row r="369" spans="4:4" x14ac:dyDescent="0.25">
      <c r="D369">
        <f t="shared" si="8"/>
        <v>6</v>
      </c>
    </row>
    <row r="370" spans="4:4" x14ac:dyDescent="0.25">
      <c r="D370">
        <f t="shared" si="8"/>
        <v>6</v>
      </c>
    </row>
    <row r="371" spans="4:4" x14ac:dyDescent="0.25">
      <c r="D371">
        <f t="shared" si="8"/>
        <v>6</v>
      </c>
    </row>
    <row r="372" spans="4:4" x14ac:dyDescent="0.25">
      <c r="D372">
        <f t="shared" si="8"/>
        <v>6</v>
      </c>
    </row>
    <row r="373" spans="4:4" x14ac:dyDescent="0.25">
      <c r="D373">
        <f t="shared" si="8"/>
        <v>6</v>
      </c>
    </row>
    <row r="374" spans="4:4" x14ac:dyDescent="0.25">
      <c r="D374">
        <f t="shared" si="8"/>
        <v>6</v>
      </c>
    </row>
    <row r="375" spans="4:4" x14ac:dyDescent="0.25">
      <c r="D375">
        <f t="shared" si="8"/>
        <v>6</v>
      </c>
    </row>
    <row r="376" spans="4:4" x14ac:dyDescent="0.25">
      <c r="D376">
        <f t="shared" si="8"/>
        <v>6</v>
      </c>
    </row>
    <row r="377" spans="4:4" x14ac:dyDescent="0.25">
      <c r="D377">
        <f t="shared" si="8"/>
        <v>6</v>
      </c>
    </row>
    <row r="378" spans="4:4" x14ac:dyDescent="0.25">
      <c r="D378">
        <f t="shared" si="8"/>
        <v>6</v>
      </c>
    </row>
    <row r="379" spans="4:4" x14ac:dyDescent="0.25">
      <c r="D379">
        <f t="shared" si="8"/>
        <v>6</v>
      </c>
    </row>
    <row r="380" spans="4:4" x14ac:dyDescent="0.25">
      <c r="D380">
        <f t="shared" si="8"/>
        <v>6</v>
      </c>
    </row>
    <row r="381" spans="4:4" x14ac:dyDescent="0.25">
      <c r="D381">
        <f t="shared" si="8"/>
        <v>6</v>
      </c>
    </row>
    <row r="382" spans="4:4" x14ac:dyDescent="0.25">
      <c r="D382">
        <f t="shared" si="8"/>
        <v>6</v>
      </c>
    </row>
    <row r="383" spans="4:4" x14ac:dyDescent="0.25">
      <c r="D383">
        <f t="shared" si="8"/>
        <v>6</v>
      </c>
    </row>
    <row r="384" spans="4:4" x14ac:dyDescent="0.25">
      <c r="D384">
        <f t="shared" si="8"/>
        <v>6</v>
      </c>
    </row>
    <row r="385" spans="4:4" x14ac:dyDescent="0.25">
      <c r="D385">
        <f t="shared" si="8"/>
        <v>6</v>
      </c>
    </row>
    <row r="386" spans="4:4" x14ac:dyDescent="0.25">
      <c r="D386">
        <f t="shared" si="8"/>
        <v>6</v>
      </c>
    </row>
    <row r="387" spans="4:4" x14ac:dyDescent="0.25">
      <c r="D387">
        <f t="shared" si="8"/>
        <v>6</v>
      </c>
    </row>
    <row r="388" spans="4:4" x14ac:dyDescent="0.25">
      <c r="D388">
        <f t="shared" si="8"/>
        <v>6</v>
      </c>
    </row>
    <row r="389" spans="4:4" x14ac:dyDescent="0.25">
      <c r="D389">
        <f t="shared" si="8"/>
        <v>6</v>
      </c>
    </row>
    <row r="390" spans="4:4" x14ac:dyDescent="0.25">
      <c r="D390">
        <f t="shared" si="8"/>
        <v>6</v>
      </c>
    </row>
    <row r="391" spans="4:4" x14ac:dyDescent="0.25">
      <c r="D391">
        <f t="shared" ref="D391:D454" si="9">IF(C391&lt;=3,6,IF(C391&lt;=8,4,IF(C391&lt;=16, 2)))</f>
        <v>6</v>
      </c>
    </row>
    <row r="392" spans="4:4" x14ac:dyDescent="0.25">
      <c r="D392">
        <f t="shared" si="9"/>
        <v>6</v>
      </c>
    </row>
    <row r="393" spans="4:4" x14ac:dyDescent="0.25">
      <c r="D393">
        <f t="shared" si="9"/>
        <v>6</v>
      </c>
    </row>
    <row r="394" spans="4:4" x14ac:dyDescent="0.25">
      <c r="D394">
        <f t="shared" si="9"/>
        <v>6</v>
      </c>
    </row>
    <row r="395" spans="4:4" x14ac:dyDescent="0.25">
      <c r="D395">
        <f t="shared" si="9"/>
        <v>6</v>
      </c>
    </row>
    <row r="396" spans="4:4" x14ac:dyDescent="0.25">
      <c r="D396">
        <f t="shared" si="9"/>
        <v>6</v>
      </c>
    </row>
    <row r="397" spans="4:4" x14ac:dyDescent="0.25">
      <c r="D397">
        <f t="shared" si="9"/>
        <v>6</v>
      </c>
    </row>
    <row r="398" spans="4:4" x14ac:dyDescent="0.25">
      <c r="D398">
        <f t="shared" si="9"/>
        <v>6</v>
      </c>
    </row>
    <row r="399" spans="4:4" x14ac:dyDescent="0.25">
      <c r="D399">
        <f t="shared" si="9"/>
        <v>6</v>
      </c>
    </row>
    <row r="400" spans="4:4" x14ac:dyDescent="0.25">
      <c r="D400">
        <f t="shared" si="9"/>
        <v>6</v>
      </c>
    </row>
    <row r="401" spans="4:4" x14ac:dyDescent="0.25">
      <c r="D401">
        <f t="shared" si="9"/>
        <v>6</v>
      </c>
    </row>
    <row r="402" spans="4:4" x14ac:dyDescent="0.25">
      <c r="D402">
        <f t="shared" si="9"/>
        <v>6</v>
      </c>
    </row>
    <row r="403" spans="4:4" x14ac:dyDescent="0.25">
      <c r="D403">
        <f t="shared" si="9"/>
        <v>6</v>
      </c>
    </row>
    <row r="404" spans="4:4" x14ac:dyDescent="0.25">
      <c r="D404">
        <f t="shared" si="9"/>
        <v>6</v>
      </c>
    </row>
    <row r="405" spans="4:4" x14ac:dyDescent="0.25">
      <c r="D405">
        <f t="shared" si="9"/>
        <v>6</v>
      </c>
    </row>
    <row r="406" spans="4:4" x14ac:dyDescent="0.25">
      <c r="D406">
        <f t="shared" si="9"/>
        <v>6</v>
      </c>
    </row>
    <row r="407" spans="4:4" x14ac:dyDescent="0.25">
      <c r="D407">
        <f t="shared" si="9"/>
        <v>6</v>
      </c>
    </row>
    <row r="408" spans="4:4" x14ac:dyDescent="0.25">
      <c r="D408">
        <f t="shared" si="9"/>
        <v>6</v>
      </c>
    </row>
    <row r="409" spans="4:4" x14ac:dyDescent="0.25">
      <c r="D409">
        <f t="shared" si="9"/>
        <v>6</v>
      </c>
    </row>
    <row r="410" spans="4:4" x14ac:dyDescent="0.25">
      <c r="D410">
        <f t="shared" si="9"/>
        <v>6</v>
      </c>
    </row>
    <row r="411" spans="4:4" x14ac:dyDescent="0.25">
      <c r="D411">
        <f t="shared" si="9"/>
        <v>6</v>
      </c>
    </row>
    <row r="412" spans="4:4" x14ac:dyDescent="0.25">
      <c r="D412">
        <f t="shared" si="9"/>
        <v>6</v>
      </c>
    </row>
    <row r="413" spans="4:4" x14ac:dyDescent="0.25">
      <c r="D413">
        <f t="shared" si="9"/>
        <v>6</v>
      </c>
    </row>
    <row r="414" spans="4:4" x14ac:dyDescent="0.25">
      <c r="D414">
        <f t="shared" si="9"/>
        <v>6</v>
      </c>
    </row>
    <row r="415" spans="4:4" x14ac:dyDescent="0.25">
      <c r="D415">
        <f t="shared" si="9"/>
        <v>6</v>
      </c>
    </row>
    <row r="416" spans="4:4" x14ac:dyDescent="0.25">
      <c r="D416">
        <f t="shared" si="9"/>
        <v>6</v>
      </c>
    </row>
    <row r="417" spans="4:4" x14ac:dyDescent="0.25">
      <c r="D417">
        <f t="shared" si="9"/>
        <v>6</v>
      </c>
    </row>
    <row r="418" spans="4:4" x14ac:dyDescent="0.25">
      <c r="D418">
        <f t="shared" si="9"/>
        <v>6</v>
      </c>
    </row>
    <row r="419" spans="4:4" x14ac:dyDescent="0.25">
      <c r="D419">
        <f t="shared" si="9"/>
        <v>6</v>
      </c>
    </row>
    <row r="420" spans="4:4" x14ac:dyDescent="0.25">
      <c r="D420">
        <f t="shared" si="9"/>
        <v>6</v>
      </c>
    </row>
    <row r="421" spans="4:4" x14ac:dyDescent="0.25">
      <c r="D421">
        <f t="shared" si="9"/>
        <v>6</v>
      </c>
    </row>
    <row r="422" spans="4:4" x14ac:dyDescent="0.25">
      <c r="D422">
        <f t="shared" si="9"/>
        <v>6</v>
      </c>
    </row>
    <row r="423" spans="4:4" x14ac:dyDescent="0.25">
      <c r="D423">
        <f t="shared" si="9"/>
        <v>6</v>
      </c>
    </row>
    <row r="424" spans="4:4" x14ac:dyDescent="0.25">
      <c r="D424">
        <f t="shared" si="9"/>
        <v>6</v>
      </c>
    </row>
    <row r="425" spans="4:4" x14ac:dyDescent="0.25">
      <c r="D425">
        <f t="shared" si="9"/>
        <v>6</v>
      </c>
    </row>
    <row r="426" spans="4:4" x14ac:dyDescent="0.25">
      <c r="D426">
        <f t="shared" si="9"/>
        <v>6</v>
      </c>
    </row>
    <row r="427" spans="4:4" x14ac:dyDescent="0.25">
      <c r="D427">
        <f t="shared" si="9"/>
        <v>6</v>
      </c>
    </row>
    <row r="428" spans="4:4" x14ac:dyDescent="0.25">
      <c r="D428">
        <f t="shared" si="9"/>
        <v>6</v>
      </c>
    </row>
    <row r="429" spans="4:4" x14ac:dyDescent="0.25">
      <c r="D429">
        <f t="shared" si="9"/>
        <v>6</v>
      </c>
    </row>
    <row r="430" spans="4:4" x14ac:dyDescent="0.25">
      <c r="D430">
        <f t="shared" si="9"/>
        <v>6</v>
      </c>
    </row>
    <row r="431" spans="4:4" x14ac:dyDescent="0.25">
      <c r="D431">
        <f t="shared" si="9"/>
        <v>6</v>
      </c>
    </row>
    <row r="432" spans="4:4" x14ac:dyDescent="0.25">
      <c r="D432">
        <f t="shared" si="9"/>
        <v>6</v>
      </c>
    </row>
    <row r="433" spans="4:4" x14ac:dyDescent="0.25">
      <c r="D433">
        <f t="shared" si="9"/>
        <v>6</v>
      </c>
    </row>
    <row r="434" spans="4:4" x14ac:dyDescent="0.25">
      <c r="D434">
        <f t="shared" si="9"/>
        <v>6</v>
      </c>
    </row>
    <row r="435" spans="4:4" x14ac:dyDescent="0.25">
      <c r="D435">
        <f t="shared" si="9"/>
        <v>6</v>
      </c>
    </row>
    <row r="436" spans="4:4" x14ac:dyDescent="0.25">
      <c r="D436">
        <f t="shared" si="9"/>
        <v>6</v>
      </c>
    </row>
    <row r="437" spans="4:4" x14ac:dyDescent="0.25">
      <c r="D437">
        <f t="shared" si="9"/>
        <v>6</v>
      </c>
    </row>
    <row r="438" spans="4:4" x14ac:dyDescent="0.25">
      <c r="D438">
        <f t="shared" si="9"/>
        <v>6</v>
      </c>
    </row>
    <row r="439" spans="4:4" x14ac:dyDescent="0.25">
      <c r="D439">
        <f t="shared" si="9"/>
        <v>6</v>
      </c>
    </row>
    <row r="440" spans="4:4" x14ac:dyDescent="0.25">
      <c r="D440">
        <f t="shared" si="9"/>
        <v>6</v>
      </c>
    </row>
    <row r="441" spans="4:4" x14ac:dyDescent="0.25">
      <c r="D441">
        <f t="shared" si="9"/>
        <v>6</v>
      </c>
    </row>
    <row r="442" spans="4:4" x14ac:dyDescent="0.25">
      <c r="D442">
        <f t="shared" si="9"/>
        <v>6</v>
      </c>
    </row>
    <row r="443" spans="4:4" x14ac:dyDescent="0.25">
      <c r="D443">
        <f t="shared" si="9"/>
        <v>6</v>
      </c>
    </row>
    <row r="444" spans="4:4" x14ac:dyDescent="0.25">
      <c r="D444">
        <f t="shared" si="9"/>
        <v>6</v>
      </c>
    </row>
    <row r="445" spans="4:4" x14ac:dyDescent="0.25">
      <c r="D445">
        <f t="shared" si="9"/>
        <v>6</v>
      </c>
    </row>
    <row r="446" spans="4:4" x14ac:dyDescent="0.25">
      <c r="D446">
        <f t="shared" si="9"/>
        <v>6</v>
      </c>
    </row>
    <row r="447" spans="4:4" x14ac:dyDescent="0.25">
      <c r="D447">
        <f t="shared" si="9"/>
        <v>6</v>
      </c>
    </row>
    <row r="448" spans="4:4" x14ac:dyDescent="0.25">
      <c r="D448">
        <f t="shared" si="9"/>
        <v>6</v>
      </c>
    </row>
    <row r="449" spans="4:4" x14ac:dyDescent="0.25">
      <c r="D449">
        <f t="shared" si="9"/>
        <v>6</v>
      </c>
    </row>
    <row r="450" spans="4:4" x14ac:dyDescent="0.25">
      <c r="D450">
        <f t="shared" si="9"/>
        <v>6</v>
      </c>
    </row>
    <row r="451" spans="4:4" x14ac:dyDescent="0.25">
      <c r="D451">
        <f t="shared" si="9"/>
        <v>6</v>
      </c>
    </row>
    <row r="452" spans="4:4" x14ac:dyDescent="0.25">
      <c r="D452">
        <f t="shared" si="9"/>
        <v>6</v>
      </c>
    </row>
    <row r="453" spans="4:4" x14ac:dyDescent="0.25">
      <c r="D453">
        <f t="shared" si="9"/>
        <v>6</v>
      </c>
    </row>
    <row r="454" spans="4:4" x14ac:dyDescent="0.25">
      <c r="D454">
        <f t="shared" si="9"/>
        <v>6</v>
      </c>
    </row>
    <row r="455" spans="4:4" x14ac:dyDescent="0.25">
      <c r="D455">
        <f t="shared" ref="D455:D504" si="10">IF(C455&lt;=3,6,IF(C455&lt;=8,4,IF(C455&lt;=16, 2)))</f>
        <v>6</v>
      </c>
    </row>
    <row r="456" spans="4:4" x14ac:dyDescent="0.25">
      <c r="D456">
        <f t="shared" si="10"/>
        <v>6</v>
      </c>
    </row>
    <row r="457" spans="4:4" x14ac:dyDescent="0.25">
      <c r="D457">
        <f t="shared" si="10"/>
        <v>6</v>
      </c>
    </row>
    <row r="458" spans="4:4" x14ac:dyDescent="0.25">
      <c r="D458">
        <f t="shared" si="10"/>
        <v>6</v>
      </c>
    </row>
    <row r="459" spans="4:4" x14ac:dyDescent="0.25">
      <c r="D459">
        <f t="shared" si="10"/>
        <v>6</v>
      </c>
    </row>
    <row r="460" spans="4:4" x14ac:dyDescent="0.25">
      <c r="D460">
        <f t="shared" si="10"/>
        <v>6</v>
      </c>
    </row>
    <row r="461" spans="4:4" x14ac:dyDescent="0.25">
      <c r="D461">
        <f t="shared" si="10"/>
        <v>6</v>
      </c>
    </row>
    <row r="462" spans="4:4" x14ac:dyDescent="0.25">
      <c r="D462">
        <f t="shared" si="10"/>
        <v>6</v>
      </c>
    </row>
    <row r="463" spans="4:4" x14ac:dyDescent="0.25">
      <c r="D463">
        <f t="shared" si="10"/>
        <v>6</v>
      </c>
    </row>
    <row r="464" spans="4:4" x14ac:dyDescent="0.25">
      <c r="D464">
        <f t="shared" si="10"/>
        <v>6</v>
      </c>
    </row>
    <row r="465" spans="4:4" x14ac:dyDescent="0.25">
      <c r="D465">
        <f t="shared" si="10"/>
        <v>6</v>
      </c>
    </row>
    <row r="466" spans="4:4" x14ac:dyDescent="0.25">
      <c r="D466">
        <f t="shared" si="10"/>
        <v>6</v>
      </c>
    </row>
    <row r="467" spans="4:4" x14ac:dyDescent="0.25">
      <c r="D467">
        <f t="shared" si="10"/>
        <v>6</v>
      </c>
    </row>
    <row r="468" spans="4:4" x14ac:dyDescent="0.25">
      <c r="D468">
        <f t="shared" si="10"/>
        <v>6</v>
      </c>
    </row>
    <row r="469" spans="4:4" x14ac:dyDescent="0.25">
      <c r="D469">
        <f t="shared" si="10"/>
        <v>6</v>
      </c>
    </row>
    <row r="470" spans="4:4" x14ac:dyDescent="0.25">
      <c r="D470">
        <f t="shared" si="10"/>
        <v>6</v>
      </c>
    </row>
    <row r="471" spans="4:4" x14ac:dyDescent="0.25">
      <c r="D471">
        <f t="shared" si="10"/>
        <v>6</v>
      </c>
    </row>
    <row r="472" spans="4:4" x14ac:dyDescent="0.25">
      <c r="D472">
        <f t="shared" si="10"/>
        <v>6</v>
      </c>
    </row>
    <row r="473" spans="4:4" x14ac:dyDescent="0.25">
      <c r="D473">
        <f t="shared" si="10"/>
        <v>6</v>
      </c>
    </row>
    <row r="474" spans="4:4" x14ac:dyDescent="0.25">
      <c r="D474">
        <f t="shared" si="10"/>
        <v>6</v>
      </c>
    </row>
    <row r="475" spans="4:4" x14ac:dyDescent="0.25">
      <c r="D475">
        <f t="shared" si="10"/>
        <v>6</v>
      </c>
    </row>
    <row r="476" spans="4:4" x14ac:dyDescent="0.25">
      <c r="D476">
        <f t="shared" si="10"/>
        <v>6</v>
      </c>
    </row>
    <row r="477" spans="4:4" x14ac:dyDescent="0.25">
      <c r="D477">
        <f t="shared" si="10"/>
        <v>6</v>
      </c>
    </row>
    <row r="478" spans="4:4" x14ac:dyDescent="0.25">
      <c r="D478">
        <f t="shared" si="10"/>
        <v>6</v>
      </c>
    </row>
    <row r="479" spans="4:4" x14ac:dyDescent="0.25">
      <c r="D479">
        <f t="shared" si="10"/>
        <v>6</v>
      </c>
    </row>
    <row r="480" spans="4:4" x14ac:dyDescent="0.25">
      <c r="D480">
        <f t="shared" si="10"/>
        <v>6</v>
      </c>
    </row>
    <row r="481" spans="4:4" x14ac:dyDescent="0.25">
      <c r="D481">
        <f t="shared" si="10"/>
        <v>6</v>
      </c>
    </row>
    <row r="482" spans="4:4" x14ac:dyDescent="0.25">
      <c r="D482">
        <f t="shared" si="10"/>
        <v>6</v>
      </c>
    </row>
    <row r="483" spans="4:4" x14ac:dyDescent="0.25">
      <c r="D483">
        <f t="shared" si="10"/>
        <v>6</v>
      </c>
    </row>
    <row r="484" spans="4:4" x14ac:dyDescent="0.25">
      <c r="D484">
        <f t="shared" si="10"/>
        <v>6</v>
      </c>
    </row>
    <row r="485" spans="4:4" x14ac:dyDescent="0.25">
      <c r="D485">
        <f t="shared" si="10"/>
        <v>6</v>
      </c>
    </row>
    <row r="486" spans="4:4" x14ac:dyDescent="0.25">
      <c r="D486">
        <f t="shared" si="10"/>
        <v>6</v>
      </c>
    </row>
    <row r="487" spans="4:4" x14ac:dyDescent="0.25">
      <c r="D487">
        <f t="shared" si="10"/>
        <v>6</v>
      </c>
    </row>
    <row r="488" spans="4:4" x14ac:dyDescent="0.25">
      <c r="D488">
        <f t="shared" si="10"/>
        <v>6</v>
      </c>
    </row>
    <row r="489" spans="4:4" x14ac:dyDescent="0.25">
      <c r="D489">
        <f t="shared" si="10"/>
        <v>6</v>
      </c>
    </row>
    <row r="490" spans="4:4" x14ac:dyDescent="0.25">
      <c r="D490">
        <f t="shared" si="10"/>
        <v>6</v>
      </c>
    </row>
    <row r="491" spans="4:4" x14ac:dyDescent="0.25">
      <c r="D491">
        <f t="shared" si="10"/>
        <v>6</v>
      </c>
    </row>
    <row r="492" spans="4:4" x14ac:dyDescent="0.25">
      <c r="D492">
        <f t="shared" si="10"/>
        <v>6</v>
      </c>
    </row>
    <row r="493" spans="4:4" x14ac:dyDescent="0.25">
      <c r="D493">
        <f t="shared" si="10"/>
        <v>6</v>
      </c>
    </row>
    <row r="494" spans="4:4" x14ac:dyDescent="0.25">
      <c r="D494">
        <f t="shared" si="10"/>
        <v>6</v>
      </c>
    </row>
    <row r="495" spans="4:4" x14ac:dyDescent="0.25">
      <c r="D495">
        <f t="shared" si="10"/>
        <v>6</v>
      </c>
    </row>
    <row r="496" spans="4:4" x14ac:dyDescent="0.25">
      <c r="D496">
        <f t="shared" si="10"/>
        <v>6</v>
      </c>
    </row>
    <row r="497" spans="4:4" x14ac:dyDescent="0.25">
      <c r="D497">
        <f t="shared" si="10"/>
        <v>6</v>
      </c>
    </row>
    <row r="498" spans="4:4" x14ac:dyDescent="0.25">
      <c r="D498">
        <f t="shared" si="10"/>
        <v>6</v>
      </c>
    </row>
    <row r="499" spans="4:4" x14ac:dyDescent="0.25">
      <c r="D499">
        <f t="shared" si="10"/>
        <v>6</v>
      </c>
    </row>
    <row r="500" spans="4:4" x14ac:dyDescent="0.25">
      <c r="D500">
        <f t="shared" si="10"/>
        <v>6</v>
      </c>
    </row>
    <row r="501" spans="4:4" x14ac:dyDescent="0.25">
      <c r="D501">
        <f t="shared" si="10"/>
        <v>6</v>
      </c>
    </row>
    <row r="502" spans="4:4" x14ac:dyDescent="0.25">
      <c r="D502">
        <f t="shared" si="10"/>
        <v>6</v>
      </c>
    </row>
    <row r="503" spans="4:4" x14ac:dyDescent="0.25">
      <c r="D503">
        <f t="shared" si="10"/>
        <v>6</v>
      </c>
    </row>
    <row r="504" spans="4:4" x14ac:dyDescent="0.25">
      <c r="D504">
        <f t="shared" si="10"/>
        <v>6</v>
      </c>
    </row>
  </sheetData>
  <phoneticPr fontId="2" type="noConversion"/>
  <dataValidations count="1">
    <dataValidation type="list" allowBlank="1" showInputMessage="1" showErrorMessage="1" sqref="B2:B337" xr:uid="{D6007266-F391-4914-89B7-BD41284260BC}">
      <formula1>$W$3:$W$149</formula1>
    </dataValidation>
  </dataValidations>
  <pageMargins left="0.75" right="0.75" top="1" bottom="1" header="0.5" footer="0.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76459-EB45-4B8A-A9B6-13D9CFB3EC69}">
  <dimension ref="A1:W505"/>
  <sheetViews>
    <sheetView zoomScale="59" zoomScaleNormal="59" workbookViewId="0">
      <pane ySplit="1" topLeftCell="A2" activePane="bottomLeft" state="frozen"/>
      <selection pane="bottomLeft" activeCell="W3" sqref="W3"/>
    </sheetView>
  </sheetViews>
  <sheetFormatPr defaultRowHeight="15" x14ac:dyDescent="0.25"/>
  <cols>
    <col min="1" max="1" width="25" style="4" customWidth="1"/>
    <col min="2" max="2" width="27.85546875" customWidth="1"/>
    <col min="3" max="4" width="18" customWidth="1"/>
    <col min="10" max="10" width="18.7109375" bestFit="1" customWidth="1"/>
    <col min="23" max="23" width="9.140625" customWidth="1"/>
  </cols>
  <sheetData>
    <row r="1" spans="1:23" x14ac:dyDescent="0.25">
      <c r="A1" s="3" t="s">
        <v>0</v>
      </c>
      <c r="B1" s="1" t="s">
        <v>1</v>
      </c>
      <c r="C1" s="1" t="s">
        <v>2</v>
      </c>
      <c r="D1" s="1" t="s">
        <v>3</v>
      </c>
    </row>
    <row r="2" spans="1:23" x14ac:dyDescent="0.25">
      <c r="A2" s="4">
        <v>80</v>
      </c>
      <c r="B2" t="s">
        <v>142</v>
      </c>
      <c r="C2">
        <v>1</v>
      </c>
      <c r="D2">
        <f>IF(C2&lt;=3,6,IF(C2&lt;=8,4,IF(C2&lt;=16, 2)))</f>
        <v>6</v>
      </c>
    </row>
    <row r="3" spans="1:23" x14ac:dyDescent="0.25">
      <c r="A3" s="4">
        <v>80</v>
      </c>
      <c r="B3" t="s">
        <v>31</v>
      </c>
      <c r="C3">
        <v>2</v>
      </c>
      <c r="D3">
        <f t="shared" ref="D3:D66" si="0">IF(C3&lt;=3,6,IF(C3&lt;=8,4,IF(C3&lt;=16, 2)))</f>
        <v>6</v>
      </c>
    </row>
    <row r="4" spans="1:23" x14ac:dyDescent="0.25">
      <c r="A4" s="4">
        <v>80</v>
      </c>
      <c r="B4" t="s">
        <v>73</v>
      </c>
      <c r="C4">
        <v>3</v>
      </c>
      <c r="D4">
        <f t="shared" si="0"/>
        <v>6</v>
      </c>
      <c r="W4" t="s">
        <v>25</v>
      </c>
    </row>
    <row r="5" spans="1:23" x14ac:dyDescent="0.25">
      <c r="A5" s="4">
        <v>80</v>
      </c>
      <c r="B5" t="s">
        <v>121</v>
      </c>
      <c r="C5">
        <v>4</v>
      </c>
      <c r="D5">
        <f t="shared" si="0"/>
        <v>4</v>
      </c>
      <c r="W5" t="s">
        <v>26</v>
      </c>
    </row>
    <row r="6" spans="1:23" x14ac:dyDescent="0.25">
      <c r="A6" s="4">
        <v>80</v>
      </c>
      <c r="B6" t="s">
        <v>61</v>
      </c>
      <c r="C6">
        <v>5</v>
      </c>
      <c r="D6">
        <f t="shared" si="0"/>
        <v>4</v>
      </c>
      <c r="W6" t="s">
        <v>27</v>
      </c>
    </row>
    <row r="7" spans="1:23" x14ac:dyDescent="0.25">
      <c r="A7" s="4">
        <v>80</v>
      </c>
      <c r="B7" t="s">
        <v>90</v>
      </c>
      <c r="C7">
        <v>6</v>
      </c>
      <c r="D7">
        <f t="shared" si="0"/>
        <v>4</v>
      </c>
      <c r="W7" t="s">
        <v>28</v>
      </c>
    </row>
    <row r="8" spans="1:23" x14ac:dyDescent="0.25">
      <c r="A8" s="4">
        <v>80</v>
      </c>
      <c r="B8" t="s">
        <v>90</v>
      </c>
      <c r="C8">
        <v>6</v>
      </c>
      <c r="D8">
        <f t="shared" si="0"/>
        <v>4</v>
      </c>
      <c r="W8" t="s">
        <v>29</v>
      </c>
    </row>
    <row r="9" spans="1:23" x14ac:dyDescent="0.25">
      <c r="A9" s="4">
        <v>80</v>
      </c>
      <c r="B9" t="s">
        <v>122</v>
      </c>
      <c r="C9">
        <v>8</v>
      </c>
      <c r="D9">
        <f t="shared" si="0"/>
        <v>4</v>
      </c>
      <c r="W9" t="s">
        <v>30</v>
      </c>
    </row>
    <row r="10" spans="1:23" x14ac:dyDescent="0.25">
      <c r="A10" s="4">
        <v>80</v>
      </c>
      <c r="B10" t="s">
        <v>63</v>
      </c>
      <c r="C10">
        <v>9</v>
      </c>
      <c r="D10">
        <f t="shared" si="0"/>
        <v>2</v>
      </c>
      <c r="W10" t="s">
        <v>31</v>
      </c>
    </row>
    <row r="11" spans="1:23" x14ac:dyDescent="0.25">
      <c r="A11" s="4">
        <v>80</v>
      </c>
      <c r="B11" t="s">
        <v>32</v>
      </c>
      <c r="C11">
        <v>10</v>
      </c>
      <c r="D11">
        <f t="shared" si="0"/>
        <v>2</v>
      </c>
      <c r="W11" t="s">
        <v>32</v>
      </c>
    </row>
    <row r="12" spans="1:23" x14ac:dyDescent="0.25">
      <c r="A12" s="4">
        <v>80</v>
      </c>
      <c r="B12" t="s">
        <v>120</v>
      </c>
      <c r="C12">
        <v>10</v>
      </c>
      <c r="D12">
        <f t="shared" si="0"/>
        <v>2</v>
      </c>
      <c r="W12" t="s">
        <v>33</v>
      </c>
    </row>
    <row r="13" spans="1:23" x14ac:dyDescent="0.25">
      <c r="A13" s="4">
        <v>80</v>
      </c>
      <c r="B13" t="s">
        <v>95</v>
      </c>
      <c r="C13">
        <v>12</v>
      </c>
      <c r="D13">
        <f t="shared" si="0"/>
        <v>2</v>
      </c>
      <c r="W13" t="s">
        <v>34</v>
      </c>
    </row>
    <row r="14" spans="1:23" x14ac:dyDescent="0.25">
      <c r="A14" s="4">
        <v>80</v>
      </c>
      <c r="B14" t="s">
        <v>110</v>
      </c>
      <c r="C14">
        <v>13</v>
      </c>
      <c r="D14">
        <f t="shared" si="0"/>
        <v>2</v>
      </c>
      <c r="W14" t="s">
        <v>35</v>
      </c>
    </row>
    <row r="15" spans="1:23" x14ac:dyDescent="0.25">
      <c r="A15" s="4">
        <v>80</v>
      </c>
      <c r="B15" t="s">
        <v>33</v>
      </c>
      <c r="C15">
        <v>14</v>
      </c>
      <c r="D15">
        <f t="shared" si="0"/>
        <v>2</v>
      </c>
      <c r="W15" t="s">
        <v>36</v>
      </c>
    </row>
    <row r="16" spans="1:23" x14ac:dyDescent="0.25">
      <c r="A16" s="4">
        <v>80</v>
      </c>
      <c r="B16" t="s">
        <v>106</v>
      </c>
      <c r="C16">
        <v>15</v>
      </c>
      <c r="D16">
        <f t="shared" si="0"/>
        <v>2</v>
      </c>
      <c r="W16" t="s">
        <v>37</v>
      </c>
    </row>
    <row r="17" spans="1:23" x14ac:dyDescent="0.25">
      <c r="A17" s="4">
        <v>80</v>
      </c>
      <c r="B17" t="s">
        <v>35</v>
      </c>
      <c r="C17">
        <v>16</v>
      </c>
      <c r="D17">
        <f>IF(C17&lt;=3,6,IF(C17&lt;=8,4,IF(C17&lt;=16, 2)))</f>
        <v>2</v>
      </c>
      <c r="W17" t="s">
        <v>38</v>
      </c>
    </row>
    <row r="18" spans="1:23" x14ac:dyDescent="0.25">
      <c r="A18" s="4">
        <v>150</v>
      </c>
      <c r="B18" t="s">
        <v>90</v>
      </c>
      <c r="C18">
        <v>1</v>
      </c>
      <c r="D18">
        <f t="shared" si="0"/>
        <v>6</v>
      </c>
      <c r="W18" t="s">
        <v>39</v>
      </c>
    </row>
    <row r="19" spans="1:23" x14ac:dyDescent="0.25">
      <c r="A19" s="4">
        <v>150</v>
      </c>
      <c r="B19" t="s">
        <v>142</v>
      </c>
      <c r="C19">
        <v>2</v>
      </c>
      <c r="D19">
        <f t="shared" si="0"/>
        <v>6</v>
      </c>
      <c r="W19" t="s">
        <v>40</v>
      </c>
    </row>
    <row r="20" spans="1:23" x14ac:dyDescent="0.25">
      <c r="A20" s="4">
        <v>150</v>
      </c>
      <c r="B20" t="s">
        <v>120</v>
      </c>
      <c r="C20">
        <v>3</v>
      </c>
      <c r="D20">
        <f t="shared" si="0"/>
        <v>6</v>
      </c>
      <c r="W20" t="s">
        <v>41</v>
      </c>
    </row>
    <row r="21" spans="1:23" x14ac:dyDescent="0.25">
      <c r="A21" s="4">
        <v>150</v>
      </c>
      <c r="B21" t="s">
        <v>73</v>
      </c>
      <c r="C21">
        <v>4</v>
      </c>
      <c r="D21">
        <f t="shared" si="0"/>
        <v>4</v>
      </c>
      <c r="W21" t="s">
        <v>42</v>
      </c>
    </row>
    <row r="22" spans="1:23" x14ac:dyDescent="0.25">
      <c r="A22" s="4">
        <v>150</v>
      </c>
      <c r="B22" t="s">
        <v>73</v>
      </c>
      <c r="C22">
        <v>5</v>
      </c>
      <c r="D22">
        <f t="shared" si="0"/>
        <v>4</v>
      </c>
      <c r="W22" t="s">
        <v>43</v>
      </c>
    </row>
    <row r="23" spans="1:23" x14ac:dyDescent="0.25">
      <c r="A23" s="4">
        <v>150</v>
      </c>
      <c r="B23" t="s">
        <v>29</v>
      </c>
      <c r="C23">
        <v>6</v>
      </c>
      <c r="D23">
        <f t="shared" si="0"/>
        <v>4</v>
      </c>
      <c r="W23" t="s">
        <v>44</v>
      </c>
    </row>
    <row r="24" spans="1:23" x14ac:dyDescent="0.25">
      <c r="A24" s="4">
        <v>150</v>
      </c>
      <c r="B24" t="s">
        <v>66</v>
      </c>
      <c r="C24">
        <v>7</v>
      </c>
      <c r="D24">
        <f t="shared" si="0"/>
        <v>4</v>
      </c>
      <c r="W24" t="s">
        <v>45</v>
      </c>
    </row>
    <row r="25" spans="1:23" x14ac:dyDescent="0.25">
      <c r="A25" s="4">
        <v>150</v>
      </c>
      <c r="B25" t="s">
        <v>31</v>
      </c>
      <c r="C25">
        <v>8</v>
      </c>
      <c r="D25">
        <f t="shared" si="0"/>
        <v>4</v>
      </c>
      <c r="W25" t="s">
        <v>47</v>
      </c>
    </row>
    <row r="26" spans="1:23" x14ac:dyDescent="0.25">
      <c r="A26" s="4">
        <v>150</v>
      </c>
      <c r="B26" t="s">
        <v>29</v>
      </c>
      <c r="C26">
        <v>9</v>
      </c>
      <c r="D26">
        <f t="shared" si="0"/>
        <v>2</v>
      </c>
      <c r="W26" t="s">
        <v>48</v>
      </c>
    </row>
    <row r="27" spans="1:23" x14ac:dyDescent="0.25">
      <c r="A27" s="4">
        <v>150</v>
      </c>
      <c r="B27" t="s">
        <v>120</v>
      </c>
      <c r="C27">
        <v>10</v>
      </c>
      <c r="D27">
        <f t="shared" si="0"/>
        <v>2</v>
      </c>
      <c r="W27" t="s">
        <v>49</v>
      </c>
    </row>
    <row r="28" spans="1:23" x14ac:dyDescent="0.25">
      <c r="A28" s="4">
        <v>150</v>
      </c>
      <c r="B28" t="s">
        <v>77</v>
      </c>
      <c r="C28">
        <v>11</v>
      </c>
      <c r="D28">
        <f t="shared" si="0"/>
        <v>2</v>
      </c>
      <c r="W28" t="s">
        <v>50</v>
      </c>
    </row>
    <row r="29" spans="1:23" x14ac:dyDescent="0.25">
      <c r="A29" s="4">
        <v>150</v>
      </c>
      <c r="B29" t="s">
        <v>134</v>
      </c>
      <c r="C29">
        <v>12</v>
      </c>
      <c r="D29">
        <f t="shared" si="0"/>
        <v>2</v>
      </c>
      <c r="W29" t="s">
        <v>51</v>
      </c>
    </row>
    <row r="30" spans="1:23" x14ac:dyDescent="0.25">
      <c r="A30" s="4">
        <v>150</v>
      </c>
      <c r="B30" t="s">
        <v>49</v>
      </c>
      <c r="C30">
        <v>13</v>
      </c>
      <c r="D30">
        <f t="shared" si="0"/>
        <v>2</v>
      </c>
      <c r="W30" t="s">
        <v>52</v>
      </c>
    </row>
    <row r="31" spans="1:23" x14ac:dyDescent="0.25">
      <c r="A31" s="4">
        <v>150</v>
      </c>
      <c r="B31" t="s">
        <v>61</v>
      </c>
      <c r="C31">
        <v>14</v>
      </c>
      <c r="D31">
        <f t="shared" si="0"/>
        <v>2</v>
      </c>
      <c r="W31" t="s">
        <v>53</v>
      </c>
    </row>
    <row r="32" spans="1:23" x14ac:dyDescent="0.25">
      <c r="A32" s="4">
        <v>150</v>
      </c>
      <c r="D32">
        <f t="shared" si="0"/>
        <v>6</v>
      </c>
      <c r="W32" t="s">
        <v>54</v>
      </c>
    </row>
    <row r="33" spans="1:23" x14ac:dyDescent="0.25">
      <c r="A33" s="4">
        <v>150</v>
      </c>
      <c r="D33">
        <f t="shared" si="0"/>
        <v>6</v>
      </c>
      <c r="W33" t="s">
        <v>55</v>
      </c>
    </row>
    <row r="34" spans="1:23" x14ac:dyDescent="0.25">
      <c r="A34" s="4">
        <v>300</v>
      </c>
      <c r="B34" t="s">
        <v>142</v>
      </c>
      <c r="C34">
        <v>1</v>
      </c>
      <c r="D34">
        <f t="shared" si="0"/>
        <v>6</v>
      </c>
      <c r="W34" t="s">
        <v>56</v>
      </c>
    </row>
    <row r="35" spans="1:23" x14ac:dyDescent="0.25">
      <c r="A35" s="4">
        <v>300</v>
      </c>
      <c r="B35" t="s">
        <v>90</v>
      </c>
      <c r="C35">
        <v>2</v>
      </c>
      <c r="D35">
        <f t="shared" si="0"/>
        <v>6</v>
      </c>
      <c r="W35" t="s">
        <v>57</v>
      </c>
    </row>
    <row r="36" spans="1:23" x14ac:dyDescent="0.25">
      <c r="A36" s="4">
        <v>300</v>
      </c>
      <c r="B36" t="s">
        <v>105</v>
      </c>
      <c r="C36">
        <v>3</v>
      </c>
      <c r="D36">
        <f t="shared" si="0"/>
        <v>6</v>
      </c>
      <c r="W36" t="s">
        <v>58</v>
      </c>
    </row>
    <row r="37" spans="1:23" x14ac:dyDescent="0.25">
      <c r="A37" s="4">
        <v>300</v>
      </c>
      <c r="B37" t="s">
        <v>90</v>
      </c>
      <c r="C37">
        <v>4</v>
      </c>
      <c r="D37">
        <f t="shared" si="0"/>
        <v>4</v>
      </c>
      <c r="W37" t="s">
        <v>59</v>
      </c>
    </row>
    <row r="38" spans="1:23" x14ac:dyDescent="0.25">
      <c r="A38" s="4">
        <v>300</v>
      </c>
      <c r="B38" t="s">
        <v>122</v>
      </c>
      <c r="C38">
        <v>5</v>
      </c>
      <c r="D38">
        <f t="shared" si="0"/>
        <v>4</v>
      </c>
      <c r="W38" t="s">
        <v>60</v>
      </c>
    </row>
    <row r="39" spans="1:23" x14ac:dyDescent="0.25">
      <c r="A39" s="4">
        <v>300</v>
      </c>
      <c r="B39" t="s">
        <v>122</v>
      </c>
      <c r="C39">
        <v>6</v>
      </c>
      <c r="D39">
        <f t="shared" si="0"/>
        <v>4</v>
      </c>
      <c r="W39" t="s">
        <v>61</v>
      </c>
    </row>
    <row r="40" spans="1:23" x14ac:dyDescent="0.25">
      <c r="A40" s="4">
        <v>300</v>
      </c>
      <c r="B40" t="s">
        <v>125</v>
      </c>
      <c r="C40">
        <v>7</v>
      </c>
      <c r="D40">
        <f t="shared" si="0"/>
        <v>4</v>
      </c>
      <c r="W40" t="s">
        <v>62</v>
      </c>
    </row>
    <row r="41" spans="1:23" x14ac:dyDescent="0.25">
      <c r="A41" s="4">
        <v>300</v>
      </c>
      <c r="B41" t="s">
        <v>66</v>
      </c>
      <c r="C41">
        <v>8</v>
      </c>
      <c r="D41">
        <f t="shared" si="0"/>
        <v>4</v>
      </c>
      <c r="W41" t="s">
        <v>63</v>
      </c>
    </row>
    <row r="42" spans="1:23" x14ac:dyDescent="0.25">
      <c r="A42" s="4">
        <v>300</v>
      </c>
      <c r="B42" t="s">
        <v>73</v>
      </c>
      <c r="C42">
        <v>9</v>
      </c>
      <c r="D42">
        <f t="shared" si="0"/>
        <v>2</v>
      </c>
      <c r="W42" t="s">
        <v>64</v>
      </c>
    </row>
    <row r="43" spans="1:23" x14ac:dyDescent="0.25">
      <c r="A43" s="4">
        <v>300</v>
      </c>
      <c r="B43" t="s">
        <v>138</v>
      </c>
      <c r="C43">
        <v>10</v>
      </c>
      <c r="D43">
        <f t="shared" si="0"/>
        <v>2</v>
      </c>
      <c r="W43" t="s">
        <v>65</v>
      </c>
    </row>
    <row r="44" spans="1:23" x14ac:dyDescent="0.25">
      <c r="A44" s="4">
        <v>300</v>
      </c>
      <c r="B44" t="s">
        <v>135</v>
      </c>
      <c r="C44">
        <v>10</v>
      </c>
      <c r="D44">
        <f t="shared" si="0"/>
        <v>2</v>
      </c>
      <c r="W44" t="s">
        <v>66</v>
      </c>
    </row>
    <row r="45" spans="1:23" x14ac:dyDescent="0.25">
      <c r="A45" s="4">
        <v>300</v>
      </c>
      <c r="B45" t="s">
        <v>61</v>
      </c>
      <c r="C45">
        <v>12</v>
      </c>
      <c r="D45">
        <f t="shared" si="0"/>
        <v>2</v>
      </c>
      <c r="W45" t="s">
        <v>67</v>
      </c>
    </row>
    <row r="46" spans="1:23" x14ac:dyDescent="0.25">
      <c r="A46" s="4">
        <v>300</v>
      </c>
      <c r="B46" t="s">
        <v>122</v>
      </c>
      <c r="C46">
        <v>13</v>
      </c>
      <c r="D46">
        <f t="shared" si="0"/>
        <v>2</v>
      </c>
      <c r="W46" t="s">
        <v>68</v>
      </c>
    </row>
    <row r="47" spans="1:23" x14ac:dyDescent="0.25">
      <c r="A47" s="4">
        <v>300</v>
      </c>
      <c r="B47" t="s">
        <v>58</v>
      </c>
      <c r="C47">
        <v>14</v>
      </c>
      <c r="D47">
        <f t="shared" si="0"/>
        <v>2</v>
      </c>
      <c r="W47" t="s">
        <v>69</v>
      </c>
    </row>
    <row r="48" spans="1:23" x14ac:dyDescent="0.25">
      <c r="A48" s="4">
        <v>300</v>
      </c>
      <c r="B48" t="s">
        <v>123</v>
      </c>
      <c r="C48">
        <v>15</v>
      </c>
      <c r="D48">
        <f t="shared" si="0"/>
        <v>2</v>
      </c>
      <c r="W48" t="s">
        <v>70</v>
      </c>
    </row>
    <row r="49" spans="1:23" x14ac:dyDescent="0.25">
      <c r="A49" s="4">
        <v>300</v>
      </c>
      <c r="B49" t="s">
        <v>76</v>
      </c>
      <c r="C49">
        <v>16</v>
      </c>
      <c r="D49">
        <f t="shared" si="0"/>
        <v>2</v>
      </c>
      <c r="W49" t="s">
        <v>71</v>
      </c>
    </row>
    <row r="50" spans="1:23" x14ac:dyDescent="0.25">
      <c r="A50" s="4">
        <v>600</v>
      </c>
      <c r="B50" t="s">
        <v>142</v>
      </c>
      <c r="C50">
        <v>1</v>
      </c>
      <c r="D50">
        <f t="shared" si="0"/>
        <v>6</v>
      </c>
      <c r="W50" t="s">
        <v>72</v>
      </c>
    </row>
    <row r="51" spans="1:23" x14ac:dyDescent="0.25">
      <c r="A51" s="4">
        <v>600</v>
      </c>
      <c r="B51" t="s">
        <v>61</v>
      </c>
      <c r="C51">
        <v>2</v>
      </c>
      <c r="D51">
        <f t="shared" si="0"/>
        <v>6</v>
      </c>
      <c r="W51" t="s">
        <v>73</v>
      </c>
    </row>
    <row r="52" spans="1:23" x14ac:dyDescent="0.25">
      <c r="A52" s="4">
        <v>600</v>
      </c>
      <c r="B52" t="s">
        <v>148</v>
      </c>
      <c r="C52">
        <v>3</v>
      </c>
      <c r="D52">
        <f t="shared" si="0"/>
        <v>6</v>
      </c>
      <c r="W52" t="s">
        <v>74</v>
      </c>
    </row>
    <row r="53" spans="1:23" x14ac:dyDescent="0.25">
      <c r="A53" s="4">
        <v>600</v>
      </c>
      <c r="B53" t="s">
        <v>54</v>
      </c>
      <c r="C53">
        <v>4</v>
      </c>
      <c r="D53">
        <f t="shared" si="0"/>
        <v>4</v>
      </c>
      <c r="W53" t="s">
        <v>75</v>
      </c>
    </row>
    <row r="54" spans="1:23" x14ac:dyDescent="0.25">
      <c r="A54" s="4">
        <v>600</v>
      </c>
      <c r="B54" t="s">
        <v>123</v>
      </c>
      <c r="C54">
        <v>5</v>
      </c>
      <c r="D54">
        <f t="shared" si="0"/>
        <v>4</v>
      </c>
      <c r="W54" t="s">
        <v>76</v>
      </c>
    </row>
    <row r="55" spans="1:23" x14ac:dyDescent="0.25">
      <c r="A55" s="4">
        <v>600</v>
      </c>
      <c r="B55" t="s">
        <v>98</v>
      </c>
      <c r="C55">
        <v>6</v>
      </c>
      <c r="D55">
        <f t="shared" si="0"/>
        <v>4</v>
      </c>
      <c r="W55" t="s">
        <v>77</v>
      </c>
    </row>
    <row r="56" spans="1:23" x14ac:dyDescent="0.25">
      <c r="A56" s="4">
        <v>600</v>
      </c>
      <c r="B56" t="s">
        <v>131</v>
      </c>
      <c r="C56">
        <v>7</v>
      </c>
      <c r="D56">
        <f t="shared" si="0"/>
        <v>4</v>
      </c>
      <c r="W56" t="s">
        <v>78</v>
      </c>
    </row>
    <row r="57" spans="1:23" x14ac:dyDescent="0.25">
      <c r="A57" s="4">
        <v>600</v>
      </c>
      <c r="B57" t="s">
        <v>62</v>
      </c>
      <c r="C57">
        <v>8</v>
      </c>
      <c r="D57">
        <f t="shared" si="0"/>
        <v>4</v>
      </c>
      <c r="W57" t="s">
        <v>79</v>
      </c>
    </row>
    <row r="58" spans="1:23" x14ac:dyDescent="0.25">
      <c r="A58" s="4">
        <v>600</v>
      </c>
      <c r="B58" t="s">
        <v>29</v>
      </c>
      <c r="C58">
        <v>9</v>
      </c>
      <c r="D58">
        <f t="shared" si="0"/>
        <v>2</v>
      </c>
      <c r="W58" t="s">
        <v>80</v>
      </c>
    </row>
    <row r="59" spans="1:23" x14ac:dyDescent="0.25">
      <c r="A59" s="4">
        <v>600</v>
      </c>
      <c r="B59" t="s">
        <v>32</v>
      </c>
      <c r="C59">
        <v>10</v>
      </c>
      <c r="D59">
        <f t="shared" si="0"/>
        <v>2</v>
      </c>
      <c r="W59" t="s">
        <v>81</v>
      </c>
    </row>
    <row r="60" spans="1:23" x14ac:dyDescent="0.25">
      <c r="A60" s="4">
        <v>600</v>
      </c>
      <c r="D60">
        <f t="shared" si="0"/>
        <v>6</v>
      </c>
      <c r="W60" t="s">
        <v>82</v>
      </c>
    </row>
    <row r="61" spans="1:23" x14ac:dyDescent="0.25">
      <c r="A61" s="4">
        <v>600</v>
      </c>
      <c r="D61">
        <f t="shared" si="0"/>
        <v>6</v>
      </c>
      <c r="W61" t="s">
        <v>83</v>
      </c>
    </row>
    <row r="62" spans="1:23" x14ac:dyDescent="0.25">
      <c r="A62" s="4">
        <v>600</v>
      </c>
      <c r="D62">
        <f t="shared" si="0"/>
        <v>6</v>
      </c>
      <c r="W62" t="s">
        <v>84</v>
      </c>
    </row>
    <row r="63" spans="1:23" x14ac:dyDescent="0.25">
      <c r="A63" s="4">
        <v>600</v>
      </c>
      <c r="D63">
        <f t="shared" si="0"/>
        <v>6</v>
      </c>
      <c r="W63" t="s">
        <v>85</v>
      </c>
    </row>
    <row r="64" spans="1:23" x14ac:dyDescent="0.25">
      <c r="A64" s="4">
        <v>600</v>
      </c>
      <c r="D64">
        <f t="shared" si="0"/>
        <v>6</v>
      </c>
      <c r="W64" t="s">
        <v>86</v>
      </c>
    </row>
    <row r="65" spans="1:23" x14ac:dyDescent="0.25">
      <c r="A65" s="4">
        <v>600</v>
      </c>
      <c r="D65">
        <f t="shared" si="0"/>
        <v>6</v>
      </c>
      <c r="W65" t="s">
        <v>87</v>
      </c>
    </row>
    <row r="66" spans="1:23" x14ac:dyDescent="0.25">
      <c r="A66" s="4">
        <v>1000</v>
      </c>
      <c r="B66" t="s">
        <v>122</v>
      </c>
      <c r="C66">
        <v>1</v>
      </c>
      <c r="D66">
        <f t="shared" si="0"/>
        <v>6</v>
      </c>
      <c r="W66" t="s">
        <v>88</v>
      </c>
    </row>
    <row r="67" spans="1:23" x14ac:dyDescent="0.25">
      <c r="A67" s="4">
        <v>1000</v>
      </c>
      <c r="B67" t="s">
        <v>25</v>
      </c>
      <c r="C67">
        <v>2</v>
      </c>
      <c r="D67">
        <f t="shared" ref="D67:D130" si="1">IF(C67&lt;=3,6,IF(C67&lt;=8,4,IF(C67&lt;=16, 2)))</f>
        <v>6</v>
      </c>
      <c r="W67" t="s">
        <v>89</v>
      </c>
    </row>
    <row r="68" spans="1:23" x14ac:dyDescent="0.25">
      <c r="A68" s="4">
        <v>1000</v>
      </c>
      <c r="B68" t="s">
        <v>110</v>
      </c>
      <c r="C68">
        <v>3</v>
      </c>
      <c r="D68">
        <f t="shared" si="1"/>
        <v>6</v>
      </c>
      <c r="W68" t="s">
        <v>90</v>
      </c>
    </row>
    <row r="69" spans="1:23" x14ac:dyDescent="0.25">
      <c r="A69" s="4">
        <v>1000</v>
      </c>
      <c r="B69" t="s">
        <v>110</v>
      </c>
      <c r="C69">
        <v>4</v>
      </c>
      <c r="D69">
        <f t="shared" si="1"/>
        <v>4</v>
      </c>
      <c r="W69" t="s">
        <v>91</v>
      </c>
    </row>
    <row r="70" spans="1:23" x14ac:dyDescent="0.25">
      <c r="A70" s="4">
        <v>1000</v>
      </c>
      <c r="B70" t="s">
        <v>152</v>
      </c>
      <c r="C70">
        <v>5</v>
      </c>
      <c r="D70">
        <f t="shared" si="1"/>
        <v>4</v>
      </c>
      <c r="W70" t="s">
        <v>92</v>
      </c>
    </row>
    <row r="71" spans="1:23" x14ac:dyDescent="0.25">
      <c r="A71" s="4">
        <v>1000</v>
      </c>
      <c r="B71" t="s">
        <v>58</v>
      </c>
      <c r="C71">
        <v>6</v>
      </c>
      <c r="D71">
        <f t="shared" si="1"/>
        <v>4</v>
      </c>
      <c r="W71" t="s">
        <v>93</v>
      </c>
    </row>
    <row r="72" spans="1:23" x14ac:dyDescent="0.25">
      <c r="A72" s="4">
        <v>1000</v>
      </c>
      <c r="B72" t="s">
        <v>61</v>
      </c>
      <c r="C72">
        <v>7</v>
      </c>
      <c r="D72">
        <f t="shared" si="1"/>
        <v>4</v>
      </c>
      <c r="W72" t="s">
        <v>94</v>
      </c>
    </row>
    <row r="73" spans="1:23" x14ac:dyDescent="0.25">
      <c r="A73" s="4">
        <v>1000</v>
      </c>
      <c r="B73" t="s">
        <v>90</v>
      </c>
      <c r="C73">
        <v>8</v>
      </c>
      <c r="D73">
        <f t="shared" si="1"/>
        <v>4</v>
      </c>
      <c r="W73" t="s">
        <v>95</v>
      </c>
    </row>
    <row r="74" spans="1:23" x14ac:dyDescent="0.25">
      <c r="A74" s="4">
        <v>1000</v>
      </c>
      <c r="B74" t="s">
        <v>135</v>
      </c>
      <c r="C74">
        <v>9</v>
      </c>
      <c r="D74">
        <f t="shared" si="1"/>
        <v>2</v>
      </c>
      <c r="W74" t="s">
        <v>96</v>
      </c>
    </row>
    <row r="75" spans="1:23" x14ac:dyDescent="0.25">
      <c r="A75" s="4">
        <v>1000</v>
      </c>
      <c r="B75" t="s">
        <v>120</v>
      </c>
      <c r="C75">
        <v>10</v>
      </c>
      <c r="D75">
        <f t="shared" si="1"/>
        <v>2</v>
      </c>
      <c r="W75" t="s">
        <v>97</v>
      </c>
    </row>
    <row r="76" spans="1:23" x14ac:dyDescent="0.25">
      <c r="A76" s="4">
        <v>1000</v>
      </c>
      <c r="B76" t="s">
        <v>38</v>
      </c>
      <c r="C76">
        <v>11</v>
      </c>
      <c r="D76">
        <f t="shared" si="1"/>
        <v>2</v>
      </c>
      <c r="W76" t="s">
        <v>98</v>
      </c>
    </row>
    <row r="77" spans="1:23" x14ac:dyDescent="0.25">
      <c r="A77" s="4">
        <v>1000</v>
      </c>
      <c r="D77">
        <f t="shared" si="1"/>
        <v>6</v>
      </c>
      <c r="W77" t="s">
        <v>99</v>
      </c>
    </row>
    <row r="78" spans="1:23" x14ac:dyDescent="0.25">
      <c r="A78" s="4">
        <v>1000</v>
      </c>
      <c r="D78">
        <f t="shared" si="1"/>
        <v>6</v>
      </c>
      <c r="W78" t="s">
        <v>100</v>
      </c>
    </row>
    <row r="79" spans="1:23" x14ac:dyDescent="0.25">
      <c r="A79" s="4">
        <v>1000</v>
      </c>
      <c r="D79">
        <f t="shared" si="1"/>
        <v>6</v>
      </c>
      <c r="W79" t="s">
        <v>101</v>
      </c>
    </row>
    <row r="80" spans="1:23" x14ac:dyDescent="0.25">
      <c r="A80" s="4">
        <v>1000</v>
      </c>
      <c r="D80">
        <f t="shared" si="1"/>
        <v>6</v>
      </c>
      <c r="W80" t="s">
        <v>102</v>
      </c>
    </row>
    <row r="81" spans="1:23" x14ac:dyDescent="0.25">
      <c r="A81" s="4">
        <v>1000</v>
      </c>
      <c r="D81">
        <f t="shared" si="1"/>
        <v>6</v>
      </c>
      <c r="W81" t="s">
        <v>103</v>
      </c>
    </row>
    <row r="82" spans="1:23" x14ac:dyDescent="0.25">
      <c r="A82" s="4">
        <v>1000</v>
      </c>
      <c r="D82">
        <f t="shared" si="1"/>
        <v>6</v>
      </c>
      <c r="W82" t="s">
        <v>104</v>
      </c>
    </row>
    <row r="83" spans="1:23" x14ac:dyDescent="0.25">
      <c r="A83" s="4">
        <v>1000</v>
      </c>
      <c r="D83">
        <f t="shared" si="1"/>
        <v>6</v>
      </c>
      <c r="W83" t="s">
        <v>105</v>
      </c>
    </row>
    <row r="84" spans="1:23" x14ac:dyDescent="0.25">
      <c r="A84" s="4">
        <v>2000</v>
      </c>
      <c r="B84" t="s">
        <v>121</v>
      </c>
      <c r="C84">
        <v>1</v>
      </c>
      <c r="D84">
        <f t="shared" si="1"/>
        <v>6</v>
      </c>
      <c r="W84" t="s">
        <v>106</v>
      </c>
    </row>
    <row r="85" spans="1:23" x14ac:dyDescent="0.25">
      <c r="A85" s="4">
        <v>2000</v>
      </c>
      <c r="B85" t="s">
        <v>138</v>
      </c>
      <c r="C85">
        <v>2</v>
      </c>
      <c r="D85">
        <f t="shared" si="1"/>
        <v>6</v>
      </c>
      <c r="W85" t="s">
        <v>107</v>
      </c>
    </row>
    <row r="86" spans="1:23" x14ac:dyDescent="0.25">
      <c r="A86" s="4">
        <v>2000</v>
      </c>
      <c r="B86" t="s">
        <v>122</v>
      </c>
      <c r="C86">
        <v>3</v>
      </c>
      <c r="D86">
        <f t="shared" si="1"/>
        <v>6</v>
      </c>
      <c r="W86" t="s">
        <v>108</v>
      </c>
    </row>
    <row r="87" spans="1:23" x14ac:dyDescent="0.25">
      <c r="A87" s="4">
        <v>2000</v>
      </c>
      <c r="B87" t="s">
        <v>90</v>
      </c>
      <c r="C87">
        <v>4</v>
      </c>
      <c r="D87">
        <f t="shared" si="1"/>
        <v>4</v>
      </c>
      <c r="W87" t="s">
        <v>109</v>
      </c>
    </row>
    <row r="88" spans="1:23" x14ac:dyDescent="0.25">
      <c r="A88" s="4">
        <v>2000</v>
      </c>
      <c r="B88" t="s">
        <v>88</v>
      </c>
      <c r="C88">
        <v>5</v>
      </c>
      <c r="D88">
        <f t="shared" si="1"/>
        <v>4</v>
      </c>
      <c r="W88" t="s">
        <v>110</v>
      </c>
    </row>
    <row r="89" spans="1:23" x14ac:dyDescent="0.25">
      <c r="A89" s="4">
        <v>2000</v>
      </c>
      <c r="B89" t="s">
        <v>54</v>
      </c>
      <c r="C89">
        <v>6</v>
      </c>
      <c r="D89">
        <f t="shared" si="1"/>
        <v>4</v>
      </c>
      <c r="W89" t="s">
        <v>111</v>
      </c>
    </row>
    <row r="90" spans="1:23" x14ac:dyDescent="0.25">
      <c r="A90" s="4">
        <v>2000</v>
      </c>
      <c r="D90">
        <f t="shared" si="1"/>
        <v>6</v>
      </c>
      <c r="W90" t="s">
        <v>46</v>
      </c>
    </row>
    <row r="91" spans="1:23" x14ac:dyDescent="0.25">
      <c r="A91" s="4">
        <v>2000</v>
      </c>
      <c r="D91">
        <f t="shared" si="1"/>
        <v>6</v>
      </c>
      <c r="W91" t="s">
        <v>112</v>
      </c>
    </row>
    <row r="92" spans="1:23" x14ac:dyDescent="0.25">
      <c r="A92" s="4">
        <v>2000</v>
      </c>
      <c r="D92">
        <f t="shared" si="1"/>
        <v>6</v>
      </c>
      <c r="W92" t="s">
        <v>113</v>
      </c>
    </row>
    <row r="93" spans="1:23" x14ac:dyDescent="0.25">
      <c r="A93" s="4">
        <v>2000</v>
      </c>
      <c r="D93">
        <f t="shared" si="1"/>
        <v>6</v>
      </c>
      <c r="W93" t="s">
        <v>114</v>
      </c>
    </row>
    <row r="94" spans="1:23" x14ac:dyDescent="0.25">
      <c r="A94" s="4">
        <v>2000</v>
      </c>
      <c r="D94">
        <f t="shared" si="1"/>
        <v>6</v>
      </c>
      <c r="W94" t="s">
        <v>115</v>
      </c>
    </row>
    <row r="95" spans="1:23" x14ac:dyDescent="0.25">
      <c r="A95" s="4">
        <v>2000</v>
      </c>
      <c r="D95">
        <f t="shared" si="1"/>
        <v>6</v>
      </c>
      <c r="W95" t="s">
        <v>22</v>
      </c>
    </row>
    <row r="96" spans="1:23" x14ac:dyDescent="0.25">
      <c r="A96" s="4">
        <v>2000</v>
      </c>
      <c r="D96">
        <f t="shared" si="1"/>
        <v>6</v>
      </c>
      <c r="W96" t="s">
        <v>116</v>
      </c>
    </row>
    <row r="97" spans="1:23" x14ac:dyDescent="0.25">
      <c r="A97" s="4">
        <v>2000</v>
      </c>
      <c r="D97">
        <f t="shared" si="1"/>
        <v>6</v>
      </c>
      <c r="W97" t="s">
        <v>117</v>
      </c>
    </row>
    <row r="98" spans="1:23" x14ac:dyDescent="0.25">
      <c r="A98" s="4">
        <v>2000</v>
      </c>
      <c r="D98">
        <f t="shared" si="1"/>
        <v>6</v>
      </c>
      <c r="W98" t="s">
        <v>118</v>
      </c>
    </row>
    <row r="99" spans="1:23" x14ac:dyDescent="0.25">
      <c r="A99" s="4">
        <v>2000</v>
      </c>
      <c r="D99">
        <f t="shared" si="1"/>
        <v>6</v>
      </c>
      <c r="W99" t="s">
        <v>119</v>
      </c>
    </row>
    <row r="100" spans="1:23" x14ac:dyDescent="0.25">
      <c r="A100" s="4" t="s">
        <v>4</v>
      </c>
      <c r="B100" t="s">
        <v>33</v>
      </c>
      <c r="C100">
        <v>1</v>
      </c>
      <c r="D100">
        <f t="shared" si="1"/>
        <v>6</v>
      </c>
      <c r="W100" t="s">
        <v>120</v>
      </c>
    </row>
    <row r="101" spans="1:23" x14ac:dyDescent="0.25">
      <c r="A101" s="4" t="s">
        <v>4</v>
      </c>
      <c r="B101" t="s">
        <v>111</v>
      </c>
      <c r="C101">
        <v>2</v>
      </c>
      <c r="D101">
        <f t="shared" si="1"/>
        <v>6</v>
      </c>
      <c r="W101" t="s">
        <v>121</v>
      </c>
    </row>
    <row r="102" spans="1:23" x14ac:dyDescent="0.25">
      <c r="A102" s="4" t="s">
        <v>4</v>
      </c>
      <c r="B102" t="s">
        <v>149</v>
      </c>
      <c r="C102">
        <v>3</v>
      </c>
      <c r="D102">
        <f t="shared" si="1"/>
        <v>6</v>
      </c>
      <c r="W102" t="s">
        <v>122</v>
      </c>
    </row>
    <row r="103" spans="1:23" x14ac:dyDescent="0.25">
      <c r="A103" s="4" t="s">
        <v>4</v>
      </c>
      <c r="B103" t="s">
        <v>148</v>
      </c>
      <c r="C103">
        <v>4</v>
      </c>
      <c r="D103">
        <f t="shared" si="1"/>
        <v>4</v>
      </c>
      <c r="W103" t="s">
        <v>123</v>
      </c>
    </row>
    <row r="104" spans="1:23" x14ac:dyDescent="0.25">
      <c r="A104" s="4" t="s">
        <v>4</v>
      </c>
      <c r="B104" t="s">
        <v>73</v>
      </c>
      <c r="C104">
        <v>5</v>
      </c>
      <c r="D104">
        <f t="shared" si="1"/>
        <v>4</v>
      </c>
      <c r="W104" t="s">
        <v>124</v>
      </c>
    </row>
    <row r="105" spans="1:23" x14ac:dyDescent="0.25">
      <c r="A105" s="4" t="s">
        <v>4</v>
      </c>
      <c r="B105" t="s">
        <v>49</v>
      </c>
      <c r="C105">
        <v>6</v>
      </c>
      <c r="D105">
        <f t="shared" si="1"/>
        <v>4</v>
      </c>
      <c r="W105" t="s">
        <v>125</v>
      </c>
    </row>
    <row r="106" spans="1:23" x14ac:dyDescent="0.25">
      <c r="A106" s="4" t="s">
        <v>4</v>
      </c>
      <c r="B106" t="s">
        <v>82</v>
      </c>
      <c r="C106">
        <v>7</v>
      </c>
      <c r="D106">
        <f t="shared" si="1"/>
        <v>4</v>
      </c>
      <c r="W106" t="s">
        <v>126</v>
      </c>
    </row>
    <row r="107" spans="1:23" x14ac:dyDescent="0.25">
      <c r="A107" s="4" t="s">
        <v>4</v>
      </c>
      <c r="B107" t="s">
        <v>164</v>
      </c>
      <c r="C107">
        <v>8</v>
      </c>
      <c r="D107">
        <f t="shared" si="1"/>
        <v>4</v>
      </c>
      <c r="W107" t="s">
        <v>127</v>
      </c>
    </row>
    <row r="108" spans="1:23" x14ac:dyDescent="0.25">
      <c r="A108" s="4" t="s">
        <v>4</v>
      </c>
      <c r="B108" t="s">
        <v>120</v>
      </c>
      <c r="C108">
        <v>9</v>
      </c>
      <c r="D108">
        <f t="shared" si="1"/>
        <v>2</v>
      </c>
      <c r="W108" t="s">
        <v>128</v>
      </c>
    </row>
    <row r="109" spans="1:23" x14ac:dyDescent="0.25">
      <c r="A109" s="4" t="s">
        <v>4</v>
      </c>
      <c r="B109" t="s">
        <v>111</v>
      </c>
      <c r="C109">
        <v>10</v>
      </c>
      <c r="D109">
        <f t="shared" si="1"/>
        <v>2</v>
      </c>
      <c r="W109" t="s">
        <v>129</v>
      </c>
    </row>
    <row r="110" spans="1:23" x14ac:dyDescent="0.25">
      <c r="A110" s="4" t="s">
        <v>4</v>
      </c>
      <c r="B110" t="s">
        <v>54</v>
      </c>
      <c r="C110">
        <v>11</v>
      </c>
      <c r="D110">
        <f t="shared" si="1"/>
        <v>2</v>
      </c>
      <c r="W110" t="s">
        <v>130</v>
      </c>
    </row>
    <row r="111" spans="1:23" x14ac:dyDescent="0.25">
      <c r="A111" s="4" t="s">
        <v>4</v>
      </c>
      <c r="B111" t="s">
        <v>88</v>
      </c>
      <c r="C111">
        <v>12</v>
      </c>
      <c r="D111">
        <f t="shared" si="1"/>
        <v>2</v>
      </c>
      <c r="W111" t="s">
        <v>131</v>
      </c>
    </row>
    <row r="112" spans="1:23" x14ac:dyDescent="0.25">
      <c r="A112" s="4" t="s">
        <v>4</v>
      </c>
      <c r="B112" t="s">
        <v>151</v>
      </c>
      <c r="C112">
        <v>13</v>
      </c>
      <c r="D112">
        <f t="shared" si="1"/>
        <v>2</v>
      </c>
      <c r="W112" t="s">
        <v>132</v>
      </c>
    </row>
    <row r="113" spans="1:23" x14ac:dyDescent="0.25">
      <c r="A113" s="4" t="s">
        <v>4</v>
      </c>
      <c r="D113">
        <f t="shared" si="1"/>
        <v>6</v>
      </c>
      <c r="W113" t="s">
        <v>133</v>
      </c>
    </row>
    <row r="114" spans="1:23" x14ac:dyDescent="0.25">
      <c r="A114" s="4" t="s">
        <v>4</v>
      </c>
      <c r="D114">
        <f t="shared" si="1"/>
        <v>6</v>
      </c>
      <c r="W114" t="s">
        <v>134</v>
      </c>
    </row>
    <row r="115" spans="1:23" x14ac:dyDescent="0.25">
      <c r="A115" s="4" t="s">
        <v>4</v>
      </c>
      <c r="D115">
        <f t="shared" si="1"/>
        <v>6</v>
      </c>
      <c r="W115" t="s">
        <v>135</v>
      </c>
    </row>
    <row r="116" spans="1:23" x14ac:dyDescent="0.25">
      <c r="A116" s="4" t="s">
        <v>5</v>
      </c>
      <c r="B116" t="s">
        <v>83</v>
      </c>
      <c r="C116">
        <v>1</v>
      </c>
      <c r="D116">
        <f t="shared" si="1"/>
        <v>6</v>
      </c>
      <c r="W116" t="s">
        <v>136</v>
      </c>
    </row>
    <row r="117" spans="1:23" x14ac:dyDescent="0.25">
      <c r="A117" s="4" t="s">
        <v>5</v>
      </c>
      <c r="B117" t="s">
        <v>120</v>
      </c>
      <c r="C117">
        <v>2</v>
      </c>
      <c r="D117">
        <f t="shared" si="1"/>
        <v>6</v>
      </c>
      <c r="W117" t="s">
        <v>137</v>
      </c>
    </row>
    <row r="118" spans="1:23" x14ac:dyDescent="0.25">
      <c r="A118" s="4" t="s">
        <v>5</v>
      </c>
      <c r="B118" t="s">
        <v>66</v>
      </c>
      <c r="C118">
        <v>3</v>
      </c>
      <c r="D118">
        <f t="shared" si="1"/>
        <v>6</v>
      </c>
      <c r="W118" t="s">
        <v>138</v>
      </c>
    </row>
    <row r="119" spans="1:23" x14ac:dyDescent="0.25">
      <c r="A119" s="4" t="s">
        <v>5</v>
      </c>
      <c r="B119" t="s">
        <v>123</v>
      </c>
      <c r="C119">
        <v>4</v>
      </c>
      <c r="D119">
        <f t="shared" si="1"/>
        <v>4</v>
      </c>
      <c r="W119" t="s">
        <v>139</v>
      </c>
    </row>
    <row r="120" spans="1:23" x14ac:dyDescent="0.25">
      <c r="A120" s="4" t="s">
        <v>5</v>
      </c>
      <c r="B120" t="s">
        <v>87</v>
      </c>
      <c r="C120">
        <v>5</v>
      </c>
      <c r="D120">
        <f t="shared" si="1"/>
        <v>4</v>
      </c>
      <c r="W120" t="s">
        <v>140</v>
      </c>
    </row>
    <row r="121" spans="1:23" x14ac:dyDescent="0.25">
      <c r="A121" s="4" t="s">
        <v>5</v>
      </c>
      <c r="B121" t="s">
        <v>142</v>
      </c>
      <c r="C121">
        <v>6</v>
      </c>
      <c r="D121">
        <f t="shared" si="1"/>
        <v>4</v>
      </c>
      <c r="W121" t="s">
        <v>141</v>
      </c>
    </row>
    <row r="122" spans="1:23" x14ac:dyDescent="0.25">
      <c r="A122" s="4" t="s">
        <v>5</v>
      </c>
      <c r="B122" t="s">
        <v>123</v>
      </c>
      <c r="C122">
        <v>7</v>
      </c>
      <c r="D122">
        <f t="shared" si="1"/>
        <v>4</v>
      </c>
      <c r="W122" t="s">
        <v>142</v>
      </c>
    </row>
    <row r="123" spans="1:23" x14ac:dyDescent="0.25">
      <c r="A123" s="4" t="s">
        <v>5</v>
      </c>
      <c r="B123" t="s">
        <v>32</v>
      </c>
      <c r="C123">
        <v>8</v>
      </c>
      <c r="D123">
        <f t="shared" si="1"/>
        <v>4</v>
      </c>
      <c r="W123" t="s">
        <v>143</v>
      </c>
    </row>
    <row r="124" spans="1:23" x14ac:dyDescent="0.25">
      <c r="A124" s="4" t="s">
        <v>5</v>
      </c>
      <c r="B124" t="s">
        <v>151</v>
      </c>
      <c r="C124">
        <v>9</v>
      </c>
      <c r="D124">
        <f t="shared" si="1"/>
        <v>2</v>
      </c>
      <c r="W124" t="s">
        <v>144</v>
      </c>
    </row>
    <row r="125" spans="1:23" x14ac:dyDescent="0.25">
      <c r="A125" s="4" t="s">
        <v>5</v>
      </c>
      <c r="B125" t="s">
        <v>123</v>
      </c>
      <c r="C125">
        <v>10</v>
      </c>
      <c r="D125">
        <f t="shared" si="1"/>
        <v>2</v>
      </c>
      <c r="W125" t="s">
        <v>145</v>
      </c>
    </row>
    <row r="126" spans="1:23" x14ac:dyDescent="0.25">
      <c r="A126" s="4" t="s">
        <v>5</v>
      </c>
      <c r="D126">
        <f t="shared" si="1"/>
        <v>6</v>
      </c>
      <c r="W126" t="s">
        <v>146</v>
      </c>
    </row>
    <row r="127" spans="1:23" x14ac:dyDescent="0.25">
      <c r="A127" s="4" t="s">
        <v>5</v>
      </c>
      <c r="D127">
        <f t="shared" si="1"/>
        <v>6</v>
      </c>
      <c r="W127" t="s">
        <v>147</v>
      </c>
    </row>
    <row r="128" spans="1:23" x14ac:dyDescent="0.25">
      <c r="A128" s="4" t="s">
        <v>5</v>
      </c>
      <c r="D128">
        <f t="shared" si="1"/>
        <v>6</v>
      </c>
      <c r="W128" t="s">
        <v>148</v>
      </c>
    </row>
    <row r="129" spans="1:23" x14ac:dyDescent="0.25">
      <c r="A129" s="4" t="s">
        <v>5</v>
      </c>
      <c r="D129">
        <f t="shared" si="1"/>
        <v>6</v>
      </c>
      <c r="W129" t="s">
        <v>149</v>
      </c>
    </row>
    <row r="130" spans="1:23" x14ac:dyDescent="0.25">
      <c r="A130" s="4" t="s">
        <v>5</v>
      </c>
      <c r="D130">
        <f t="shared" si="1"/>
        <v>6</v>
      </c>
      <c r="W130" t="s">
        <v>150</v>
      </c>
    </row>
    <row r="131" spans="1:23" x14ac:dyDescent="0.25">
      <c r="A131" s="4" t="s">
        <v>5</v>
      </c>
      <c r="D131">
        <f t="shared" ref="D131:D195" si="2">IF(C131&lt;=3,6,IF(C131&lt;=8,4,IF(C131&lt;=16, 2)))</f>
        <v>6</v>
      </c>
      <c r="W131" t="s">
        <v>151</v>
      </c>
    </row>
    <row r="132" spans="1:23" x14ac:dyDescent="0.25">
      <c r="A132" s="4" t="s">
        <v>6</v>
      </c>
      <c r="B132" t="s">
        <v>82</v>
      </c>
      <c r="C132">
        <v>1</v>
      </c>
      <c r="D132">
        <f t="shared" si="2"/>
        <v>6</v>
      </c>
      <c r="W132" t="s">
        <v>152</v>
      </c>
    </row>
    <row r="133" spans="1:23" x14ac:dyDescent="0.25">
      <c r="A133" s="4" t="s">
        <v>6</v>
      </c>
      <c r="B133" t="s">
        <v>54</v>
      </c>
      <c r="C133">
        <v>2</v>
      </c>
      <c r="D133">
        <f t="shared" si="2"/>
        <v>6</v>
      </c>
      <c r="W133" t="s">
        <v>153</v>
      </c>
    </row>
    <row r="134" spans="1:23" x14ac:dyDescent="0.25">
      <c r="A134" s="4" t="s">
        <v>6</v>
      </c>
      <c r="B134" t="s">
        <v>54</v>
      </c>
      <c r="C134">
        <v>3</v>
      </c>
      <c r="D134">
        <f t="shared" si="2"/>
        <v>6</v>
      </c>
      <c r="W134" t="s">
        <v>154</v>
      </c>
    </row>
    <row r="135" spans="1:23" x14ac:dyDescent="0.25">
      <c r="A135" s="4" t="s">
        <v>6</v>
      </c>
      <c r="B135" t="s">
        <v>29</v>
      </c>
      <c r="C135">
        <v>4</v>
      </c>
      <c r="D135">
        <f t="shared" si="2"/>
        <v>4</v>
      </c>
      <c r="W135" t="s">
        <v>155</v>
      </c>
    </row>
    <row r="136" spans="1:23" x14ac:dyDescent="0.25">
      <c r="A136" s="4" t="s">
        <v>6</v>
      </c>
      <c r="D136">
        <f t="shared" si="2"/>
        <v>6</v>
      </c>
      <c r="W136" t="s">
        <v>156</v>
      </c>
    </row>
    <row r="137" spans="1:23" x14ac:dyDescent="0.25">
      <c r="A137" s="4" t="s">
        <v>6</v>
      </c>
      <c r="D137">
        <f t="shared" si="2"/>
        <v>6</v>
      </c>
      <c r="W137" t="s">
        <v>157</v>
      </c>
    </row>
    <row r="138" spans="1:23" x14ac:dyDescent="0.25">
      <c r="A138" s="4" t="s">
        <v>6</v>
      </c>
      <c r="D138">
        <f t="shared" si="2"/>
        <v>6</v>
      </c>
      <c r="W138" t="s">
        <v>158</v>
      </c>
    </row>
    <row r="139" spans="1:23" x14ac:dyDescent="0.25">
      <c r="A139" s="4" t="s">
        <v>6</v>
      </c>
      <c r="D139">
        <f t="shared" si="2"/>
        <v>6</v>
      </c>
      <c r="W139" t="s">
        <v>159</v>
      </c>
    </row>
    <row r="140" spans="1:23" x14ac:dyDescent="0.25">
      <c r="A140" s="4" t="s">
        <v>6</v>
      </c>
      <c r="D140">
        <f t="shared" si="2"/>
        <v>6</v>
      </c>
      <c r="W140" t="s">
        <v>160</v>
      </c>
    </row>
    <row r="141" spans="1:23" x14ac:dyDescent="0.25">
      <c r="A141" s="4" t="s">
        <v>6</v>
      </c>
      <c r="D141">
        <f t="shared" si="2"/>
        <v>6</v>
      </c>
      <c r="W141" t="s">
        <v>161</v>
      </c>
    </row>
    <row r="142" spans="1:23" x14ac:dyDescent="0.25">
      <c r="A142" s="4" t="s">
        <v>6</v>
      </c>
      <c r="D142">
        <f t="shared" si="2"/>
        <v>6</v>
      </c>
      <c r="W142" t="s">
        <v>162</v>
      </c>
    </row>
    <row r="143" spans="1:23" x14ac:dyDescent="0.25">
      <c r="A143" s="4" t="s">
        <v>6</v>
      </c>
      <c r="D143">
        <f t="shared" si="2"/>
        <v>6</v>
      </c>
      <c r="W143" t="s">
        <v>163</v>
      </c>
    </row>
    <row r="144" spans="1:23" x14ac:dyDescent="0.25">
      <c r="A144" s="4" t="s">
        <v>6</v>
      </c>
      <c r="D144">
        <f t="shared" si="2"/>
        <v>6</v>
      </c>
      <c r="W144" t="s">
        <v>164</v>
      </c>
    </row>
    <row r="145" spans="1:23" x14ac:dyDescent="0.25">
      <c r="A145" s="4" t="s">
        <v>6</v>
      </c>
      <c r="D145">
        <f t="shared" si="2"/>
        <v>6</v>
      </c>
      <c r="W145" t="s">
        <v>165</v>
      </c>
    </row>
    <row r="146" spans="1:23" x14ac:dyDescent="0.25">
      <c r="A146" s="4" t="s">
        <v>7</v>
      </c>
      <c r="B146" t="s">
        <v>37</v>
      </c>
      <c r="C146">
        <v>1</v>
      </c>
      <c r="D146">
        <f t="shared" si="2"/>
        <v>6</v>
      </c>
      <c r="W146" t="s">
        <v>166</v>
      </c>
    </row>
    <row r="147" spans="1:23" x14ac:dyDescent="0.25">
      <c r="A147" s="4" t="s">
        <v>7</v>
      </c>
      <c r="B147" t="s">
        <v>29</v>
      </c>
      <c r="C147">
        <v>2</v>
      </c>
      <c r="D147">
        <f t="shared" si="2"/>
        <v>6</v>
      </c>
      <c r="W147" t="s">
        <v>21</v>
      </c>
    </row>
    <row r="148" spans="1:23" x14ac:dyDescent="0.25">
      <c r="A148" s="4" t="s">
        <v>7</v>
      </c>
      <c r="B148" t="s">
        <v>82</v>
      </c>
      <c r="C148">
        <v>3</v>
      </c>
      <c r="D148">
        <f t="shared" si="2"/>
        <v>6</v>
      </c>
      <c r="W148" t="s">
        <v>167</v>
      </c>
    </row>
    <row r="149" spans="1:23" x14ac:dyDescent="0.25">
      <c r="A149" s="4" t="s">
        <v>7</v>
      </c>
      <c r="B149" t="s">
        <v>147</v>
      </c>
      <c r="C149">
        <v>4</v>
      </c>
      <c r="D149">
        <f t="shared" si="2"/>
        <v>4</v>
      </c>
      <c r="W149" t="s">
        <v>168</v>
      </c>
    </row>
    <row r="150" spans="1:23" x14ac:dyDescent="0.25">
      <c r="A150" s="4" t="s">
        <v>7</v>
      </c>
      <c r="B150" t="s">
        <v>142</v>
      </c>
      <c r="C150">
        <v>5</v>
      </c>
      <c r="D150">
        <f t="shared" si="2"/>
        <v>4</v>
      </c>
      <c r="W150" t="s">
        <v>169</v>
      </c>
    </row>
    <row r="151" spans="1:23" x14ac:dyDescent="0.25">
      <c r="A151" s="4" t="s">
        <v>7</v>
      </c>
      <c r="B151" t="s">
        <v>92</v>
      </c>
      <c r="C151">
        <v>6</v>
      </c>
      <c r="D151">
        <f t="shared" si="2"/>
        <v>4</v>
      </c>
    </row>
    <row r="152" spans="1:23" x14ac:dyDescent="0.25">
      <c r="A152" s="4" t="s">
        <v>7</v>
      </c>
      <c r="B152" t="s">
        <v>110</v>
      </c>
      <c r="C152">
        <v>7</v>
      </c>
      <c r="D152">
        <f t="shared" si="2"/>
        <v>4</v>
      </c>
    </row>
    <row r="153" spans="1:23" x14ac:dyDescent="0.25">
      <c r="A153" s="4" t="s">
        <v>7</v>
      </c>
      <c r="B153" t="s">
        <v>73</v>
      </c>
      <c r="C153">
        <v>8</v>
      </c>
      <c r="D153">
        <f t="shared" si="2"/>
        <v>4</v>
      </c>
    </row>
    <row r="154" spans="1:23" x14ac:dyDescent="0.25">
      <c r="A154" s="4" t="s">
        <v>7</v>
      </c>
      <c r="B154" t="s">
        <v>38</v>
      </c>
      <c r="C154">
        <v>9</v>
      </c>
      <c r="D154">
        <f t="shared" si="2"/>
        <v>2</v>
      </c>
    </row>
    <row r="155" spans="1:23" x14ac:dyDescent="0.25">
      <c r="A155" s="4" t="s">
        <v>7</v>
      </c>
      <c r="B155" t="s">
        <v>61</v>
      </c>
      <c r="C155">
        <v>10</v>
      </c>
      <c r="D155">
        <f t="shared" si="2"/>
        <v>2</v>
      </c>
    </row>
    <row r="156" spans="1:23" x14ac:dyDescent="0.25">
      <c r="A156" s="4" t="s">
        <v>7</v>
      </c>
      <c r="B156" t="s">
        <v>52</v>
      </c>
      <c r="C156">
        <v>11</v>
      </c>
      <c r="D156">
        <f t="shared" si="2"/>
        <v>2</v>
      </c>
    </row>
    <row r="157" spans="1:23" x14ac:dyDescent="0.25">
      <c r="A157" s="4" t="s">
        <v>7</v>
      </c>
      <c r="B157" t="s">
        <v>77</v>
      </c>
      <c r="C157">
        <v>12</v>
      </c>
      <c r="D157">
        <f t="shared" si="2"/>
        <v>2</v>
      </c>
    </row>
    <row r="158" spans="1:23" x14ac:dyDescent="0.25">
      <c r="A158" s="4" t="s">
        <v>7</v>
      </c>
      <c r="B158" t="s">
        <v>106</v>
      </c>
      <c r="C158">
        <v>13</v>
      </c>
      <c r="D158">
        <f t="shared" si="2"/>
        <v>2</v>
      </c>
    </row>
    <row r="159" spans="1:23" x14ac:dyDescent="0.25">
      <c r="A159" s="4" t="s">
        <v>7</v>
      </c>
      <c r="B159" t="s">
        <v>33</v>
      </c>
      <c r="C159">
        <v>14</v>
      </c>
      <c r="D159">
        <f t="shared" si="2"/>
        <v>2</v>
      </c>
    </row>
    <row r="160" spans="1:23" x14ac:dyDescent="0.25">
      <c r="A160" s="4" t="s">
        <v>7</v>
      </c>
      <c r="B160" t="s">
        <v>32</v>
      </c>
      <c r="C160">
        <v>15</v>
      </c>
      <c r="D160">
        <f t="shared" si="2"/>
        <v>2</v>
      </c>
    </row>
    <row r="161" spans="1:4" x14ac:dyDescent="0.25">
      <c r="A161" s="4" t="s">
        <v>7</v>
      </c>
      <c r="B161" t="s">
        <v>120</v>
      </c>
      <c r="C161">
        <v>16</v>
      </c>
      <c r="D161">
        <f t="shared" si="2"/>
        <v>2</v>
      </c>
    </row>
    <row r="162" spans="1:4" x14ac:dyDescent="0.25">
      <c r="A162" s="4" t="s">
        <v>8</v>
      </c>
      <c r="B162" t="s">
        <v>84</v>
      </c>
      <c r="C162">
        <v>1</v>
      </c>
      <c r="D162">
        <f t="shared" si="2"/>
        <v>6</v>
      </c>
    </row>
    <row r="163" spans="1:4" x14ac:dyDescent="0.25">
      <c r="A163" s="4" t="s">
        <v>8</v>
      </c>
      <c r="B163" t="s">
        <v>87</v>
      </c>
      <c r="C163">
        <v>2</v>
      </c>
      <c r="D163">
        <f t="shared" si="2"/>
        <v>6</v>
      </c>
    </row>
    <row r="164" spans="1:4" x14ac:dyDescent="0.25">
      <c r="A164" s="4" t="s">
        <v>8</v>
      </c>
      <c r="B164" t="s">
        <v>66</v>
      </c>
      <c r="C164">
        <v>3</v>
      </c>
      <c r="D164">
        <f t="shared" si="2"/>
        <v>6</v>
      </c>
    </row>
    <row r="165" spans="1:4" x14ac:dyDescent="0.25">
      <c r="A165" s="4" t="s">
        <v>8</v>
      </c>
      <c r="B165" t="s">
        <v>139</v>
      </c>
      <c r="C165">
        <v>4</v>
      </c>
      <c r="D165">
        <f t="shared" si="2"/>
        <v>4</v>
      </c>
    </row>
    <row r="166" spans="1:4" x14ac:dyDescent="0.25">
      <c r="A166" s="4" t="s">
        <v>8</v>
      </c>
      <c r="B166" t="s">
        <v>28</v>
      </c>
      <c r="C166">
        <v>5</v>
      </c>
      <c r="D166">
        <f t="shared" si="2"/>
        <v>4</v>
      </c>
    </row>
    <row r="167" spans="1:4" x14ac:dyDescent="0.25">
      <c r="A167" s="4" t="s">
        <v>8</v>
      </c>
      <c r="B167" t="s">
        <v>87</v>
      </c>
      <c r="C167">
        <v>6</v>
      </c>
      <c r="D167">
        <f t="shared" si="2"/>
        <v>4</v>
      </c>
    </row>
    <row r="168" spans="1:4" x14ac:dyDescent="0.25">
      <c r="A168" s="4" t="s">
        <v>8</v>
      </c>
      <c r="B168" t="s">
        <v>142</v>
      </c>
      <c r="C168">
        <v>7</v>
      </c>
      <c r="D168">
        <f t="shared" si="2"/>
        <v>4</v>
      </c>
    </row>
    <row r="169" spans="1:4" x14ac:dyDescent="0.25">
      <c r="A169" s="4" t="s">
        <v>8</v>
      </c>
      <c r="B169" t="s">
        <v>149</v>
      </c>
      <c r="C169">
        <v>8</v>
      </c>
      <c r="D169">
        <f t="shared" si="2"/>
        <v>4</v>
      </c>
    </row>
    <row r="170" spans="1:4" x14ac:dyDescent="0.25">
      <c r="A170" s="4" t="s">
        <v>8</v>
      </c>
      <c r="B170" t="s">
        <v>148</v>
      </c>
      <c r="C170">
        <v>9</v>
      </c>
      <c r="D170">
        <f t="shared" si="2"/>
        <v>2</v>
      </c>
    </row>
    <row r="171" spans="1:4" x14ac:dyDescent="0.25">
      <c r="A171" s="4" t="s">
        <v>8</v>
      </c>
      <c r="B171" t="s">
        <v>60</v>
      </c>
      <c r="C171">
        <v>10</v>
      </c>
      <c r="D171">
        <f t="shared" si="2"/>
        <v>2</v>
      </c>
    </row>
    <row r="172" spans="1:4" x14ac:dyDescent="0.25">
      <c r="A172" s="4" t="s">
        <v>8</v>
      </c>
      <c r="B172" t="s">
        <v>66</v>
      </c>
      <c r="C172">
        <v>11</v>
      </c>
      <c r="D172">
        <f t="shared" si="2"/>
        <v>2</v>
      </c>
    </row>
    <row r="173" spans="1:4" x14ac:dyDescent="0.25">
      <c r="A173" s="4" t="s">
        <v>8</v>
      </c>
      <c r="B173" t="s">
        <v>139</v>
      </c>
      <c r="C173">
        <v>12</v>
      </c>
      <c r="D173">
        <f t="shared" si="2"/>
        <v>2</v>
      </c>
    </row>
    <row r="174" spans="1:4" x14ac:dyDescent="0.25">
      <c r="A174" s="4" t="s">
        <v>8</v>
      </c>
      <c r="B174" t="s">
        <v>80</v>
      </c>
      <c r="C174">
        <v>13</v>
      </c>
      <c r="D174">
        <f t="shared" si="2"/>
        <v>2</v>
      </c>
    </row>
    <row r="175" spans="1:4" x14ac:dyDescent="0.25">
      <c r="A175" s="4" t="s">
        <v>8</v>
      </c>
      <c r="B175" t="s">
        <v>142</v>
      </c>
      <c r="C175">
        <v>14</v>
      </c>
      <c r="D175">
        <f t="shared" si="2"/>
        <v>2</v>
      </c>
    </row>
    <row r="176" spans="1:4" x14ac:dyDescent="0.25">
      <c r="A176" s="4" t="s">
        <v>8</v>
      </c>
      <c r="B176" t="s">
        <v>111</v>
      </c>
      <c r="C176">
        <v>15</v>
      </c>
      <c r="D176">
        <f t="shared" si="2"/>
        <v>2</v>
      </c>
    </row>
    <row r="177" spans="1:4" x14ac:dyDescent="0.25">
      <c r="A177" s="4" t="s">
        <v>8</v>
      </c>
      <c r="B177" t="s">
        <v>147</v>
      </c>
      <c r="C177">
        <v>16</v>
      </c>
      <c r="D177">
        <f t="shared" si="2"/>
        <v>2</v>
      </c>
    </row>
    <row r="178" spans="1:4" x14ac:dyDescent="0.25">
      <c r="A178" s="4" t="s">
        <v>9</v>
      </c>
      <c r="B178" t="s">
        <v>148</v>
      </c>
      <c r="C178">
        <v>1</v>
      </c>
      <c r="D178">
        <f t="shared" si="2"/>
        <v>6</v>
      </c>
    </row>
    <row r="179" spans="1:4" x14ac:dyDescent="0.25">
      <c r="A179" s="4" t="s">
        <v>9</v>
      </c>
      <c r="B179" t="s">
        <v>142</v>
      </c>
      <c r="C179">
        <v>2</v>
      </c>
      <c r="D179">
        <f t="shared" si="2"/>
        <v>6</v>
      </c>
    </row>
    <row r="180" spans="1:4" x14ac:dyDescent="0.25">
      <c r="A180" s="4" t="s">
        <v>9</v>
      </c>
      <c r="B180" t="s">
        <v>111</v>
      </c>
      <c r="C180">
        <v>3</v>
      </c>
      <c r="D180">
        <f t="shared" si="2"/>
        <v>6</v>
      </c>
    </row>
    <row r="181" spans="1:4" x14ac:dyDescent="0.25">
      <c r="A181" s="4" t="s">
        <v>9</v>
      </c>
      <c r="B181" t="s">
        <v>29</v>
      </c>
      <c r="C181">
        <v>3</v>
      </c>
      <c r="D181">
        <f t="shared" si="2"/>
        <v>6</v>
      </c>
    </row>
    <row r="182" spans="1:4" x14ac:dyDescent="0.25">
      <c r="A182" s="4" t="s">
        <v>9</v>
      </c>
      <c r="B182" t="s">
        <v>111</v>
      </c>
      <c r="C182">
        <v>5</v>
      </c>
      <c r="D182">
        <f t="shared" si="2"/>
        <v>4</v>
      </c>
    </row>
    <row r="183" spans="1:4" x14ac:dyDescent="0.25">
      <c r="A183" s="4" t="s">
        <v>9</v>
      </c>
      <c r="B183" t="s">
        <v>142</v>
      </c>
      <c r="C183">
        <v>6</v>
      </c>
      <c r="D183">
        <f t="shared" si="2"/>
        <v>4</v>
      </c>
    </row>
    <row r="184" spans="1:4" x14ac:dyDescent="0.25">
      <c r="A184" s="4" t="s">
        <v>9</v>
      </c>
      <c r="B184" t="s">
        <v>83</v>
      </c>
      <c r="C184">
        <v>7</v>
      </c>
      <c r="D184">
        <f t="shared" si="2"/>
        <v>4</v>
      </c>
    </row>
    <row r="185" spans="1:4" x14ac:dyDescent="0.25">
      <c r="A185" s="4" t="s">
        <v>9</v>
      </c>
      <c r="B185" t="s">
        <v>28</v>
      </c>
      <c r="C185">
        <v>8</v>
      </c>
      <c r="D185">
        <f t="shared" si="2"/>
        <v>4</v>
      </c>
    </row>
    <row r="186" spans="1:4" x14ac:dyDescent="0.25">
      <c r="A186" s="4" t="s">
        <v>9</v>
      </c>
      <c r="B186" t="s">
        <v>142</v>
      </c>
      <c r="C186">
        <v>9</v>
      </c>
      <c r="D186">
        <f t="shared" si="2"/>
        <v>2</v>
      </c>
    </row>
    <row r="187" spans="1:4" x14ac:dyDescent="0.25">
      <c r="A187" s="4" t="s">
        <v>9</v>
      </c>
      <c r="B187" t="s">
        <v>27</v>
      </c>
      <c r="C187">
        <v>10</v>
      </c>
      <c r="D187">
        <f t="shared" si="2"/>
        <v>2</v>
      </c>
    </row>
    <row r="188" spans="1:4" x14ac:dyDescent="0.25">
      <c r="A188" s="4" t="s">
        <v>9</v>
      </c>
      <c r="B188" t="s">
        <v>38</v>
      </c>
      <c r="C188">
        <v>11</v>
      </c>
      <c r="D188">
        <f t="shared" si="2"/>
        <v>2</v>
      </c>
    </row>
    <row r="189" spans="1:4" x14ac:dyDescent="0.25">
      <c r="A189" s="4" t="s">
        <v>9</v>
      </c>
      <c r="B189" t="s">
        <v>142</v>
      </c>
      <c r="C189">
        <v>12</v>
      </c>
      <c r="D189">
        <f t="shared" si="2"/>
        <v>2</v>
      </c>
    </row>
    <row r="190" spans="1:4" x14ac:dyDescent="0.25">
      <c r="A190" s="4" t="s">
        <v>9</v>
      </c>
      <c r="B190" t="s">
        <v>66</v>
      </c>
      <c r="C190">
        <v>14</v>
      </c>
      <c r="D190">
        <f t="shared" si="2"/>
        <v>2</v>
      </c>
    </row>
    <row r="191" spans="1:4" x14ac:dyDescent="0.25">
      <c r="A191" s="4" t="s">
        <v>9</v>
      </c>
      <c r="B191" t="s">
        <v>105</v>
      </c>
      <c r="C191">
        <v>15</v>
      </c>
      <c r="D191">
        <f t="shared" si="2"/>
        <v>2</v>
      </c>
    </row>
    <row r="192" spans="1:4" x14ac:dyDescent="0.25">
      <c r="A192" s="4" t="s">
        <v>9</v>
      </c>
      <c r="B192" t="s">
        <v>26</v>
      </c>
      <c r="C192">
        <v>16</v>
      </c>
      <c r="D192">
        <f t="shared" si="2"/>
        <v>2</v>
      </c>
    </row>
    <row r="193" spans="1:4" x14ac:dyDescent="0.25">
      <c r="A193" s="4" t="s">
        <v>9</v>
      </c>
      <c r="B193" t="s">
        <v>37</v>
      </c>
      <c r="C193">
        <v>16</v>
      </c>
      <c r="D193">
        <f t="shared" si="2"/>
        <v>2</v>
      </c>
    </row>
    <row r="194" spans="1:4" x14ac:dyDescent="0.25">
      <c r="A194" s="4" t="s">
        <v>9</v>
      </c>
      <c r="B194" t="s">
        <v>150</v>
      </c>
      <c r="C194">
        <v>16</v>
      </c>
      <c r="D194">
        <f>IF(C194&lt;=3,6,IF(C194&lt;=8,4,IF(C194&lt;=16, 2)))</f>
        <v>2</v>
      </c>
    </row>
    <row r="195" spans="1:4" x14ac:dyDescent="0.25">
      <c r="A195" s="4" t="s">
        <v>10</v>
      </c>
      <c r="B195" t="s">
        <v>61</v>
      </c>
      <c r="C195">
        <v>1</v>
      </c>
      <c r="D195">
        <f t="shared" si="2"/>
        <v>6</v>
      </c>
    </row>
    <row r="196" spans="1:4" x14ac:dyDescent="0.25">
      <c r="A196" s="4" t="s">
        <v>10</v>
      </c>
      <c r="B196" t="s">
        <v>33</v>
      </c>
      <c r="C196">
        <v>2</v>
      </c>
      <c r="D196">
        <f t="shared" ref="D196:D259" si="3">IF(C196&lt;=3,6,IF(C196&lt;=8,4,IF(C196&lt;=16, 2)))</f>
        <v>6</v>
      </c>
    </row>
    <row r="197" spans="1:4" x14ac:dyDescent="0.25">
      <c r="A197" s="4" t="s">
        <v>10</v>
      </c>
      <c r="B197" t="s">
        <v>33</v>
      </c>
      <c r="C197">
        <v>3</v>
      </c>
      <c r="D197">
        <f t="shared" si="3"/>
        <v>6</v>
      </c>
    </row>
    <row r="198" spans="1:4" x14ac:dyDescent="0.25">
      <c r="A198" s="4" t="s">
        <v>10</v>
      </c>
      <c r="B198" t="s">
        <v>33</v>
      </c>
      <c r="C198">
        <v>3</v>
      </c>
      <c r="D198">
        <f t="shared" si="3"/>
        <v>6</v>
      </c>
    </row>
    <row r="199" spans="1:4" x14ac:dyDescent="0.25">
      <c r="A199" s="4" t="s">
        <v>10</v>
      </c>
      <c r="B199" t="s">
        <v>61</v>
      </c>
      <c r="C199">
        <v>5</v>
      </c>
      <c r="D199">
        <f t="shared" si="3"/>
        <v>4</v>
      </c>
    </row>
    <row r="200" spans="1:4" x14ac:dyDescent="0.25">
      <c r="A200" s="4" t="s">
        <v>10</v>
      </c>
      <c r="B200" t="s">
        <v>61</v>
      </c>
      <c r="C200">
        <v>6</v>
      </c>
      <c r="D200">
        <f t="shared" si="3"/>
        <v>4</v>
      </c>
    </row>
    <row r="201" spans="1:4" x14ac:dyDescent="0.25">
      <c r="A201" s="4" t="s">
        <v>10</v>
      </c>
      <c r="B201" t="s">
        <v>56</v>
      </c>
      <c r="C201">
        <v>7</v>
      </c>
      <c r="D201">
        <f t="shared" si="3"/>
        <v>4</v>
      </c>
    </row>
    <row r="202" spans="1:4" x14ac:dyDescent="0.25">
      <c r="A202" s="4" t="s">
        <v>10</v>
      </c>
      <c r="B202" t="s">
        <v>56</v>
      </c>
      <c r="C202">
        <v>8</v>
      </c>
      <c r="D202">
        <f t="shared" si="3"/>
        <v>4</v>
      </c>
    </row>
    <row r="203" spans="1:4" x14ac:dyDescent="0.25">
      <c r="A203" s="4" t="s">
        <v>10</v>
      </c>
      <c r="B203" t="s">
        <v>42</v>
      </c>
      <c r="C203">
        <v>9</v>
      </c>
      <c r="D203">
        <f t="shared" si="3"/>
        <v>2</v>
      </c>
    </row>
    <row r="204" spans="1:4" x14ac:dyDescent="0.25">
      <c r="A204" s="4" t="s">
        <v>10</v>
      </c>
      <c r="B204" t="s">
        <v>56</v>
      </c>
      <c r="C204">
        <v>10</v>
      </c>
      <c r="D204">
        <f t="shared" si="3"/>
        <v>2</v>
      </c>
    </row>
    <row r="205" spans="1:4" x14ac:dyDescent="0.25">
      <c r="A205" s="4" t="s">
        <v>10</v>
      </c>
      <c r="B205" t="s">
        <v>56</v>
      </c>
      <c r="C205">
        <v>11</v>
      </c>
      <c r="D205">
        <f t="shared" si="3"/>
        <v>2</v>
      </c>
    </row>
    <row r="206" spans="1:4" x14ac:dyDescent="0.25">
      <c r="A206" s="4" t="s">
        <v>10</v>
      </c>
      <c r="B206" t="s">
        <v>49</v>
      </c>
      <c r="C206">
        <v>12</v>
      </c>
      <c r="D206">
        <f t="shared" si="3"/>
        <v>2</v>
      </c>
    </row>
    <row r="207" spans="1:4" x14ac:dyDescent="0.25">
      <c r="A207" s="4" t="s">
        <v>10</v>
      </c>
      <c r="B207" t="s">
        <v>61</v>
      </c>
      <c r="C207">
        <v>13</v>
      </c>
      <c r="D207">
        <f t="shared" si="3"/>
        <v>2</v>
      </c>
    </row>
    <row r="208" spans="1:4" x14ac:dyDescent="0.25">
      <c r="A208" s="4" t="s">
        <v>10</v>
      </c>
      <c r="D208">
        <f t="shared" si="3"/>
        <v>6</v>
      </c>
    </row>
    <row r="209" spans="1:4" x14ac:dyDescent="0.25">
      <c r="A209" s="4" t="s">
        <v>10</v>
      </c>
      <c r="D209">
        <f t="shared" si="3"/>
        <v>6</v>
      </c>
    </row>
    <row r="210" spans="1:4" x14ac:dyDescent="0.25">
      <c r="A210" s="4" t="s">
        <v>10</v>
      </c>
      <c r="D210">
        <f t="shared" si="3"/>
        <v>6</v>
      </c>
    </row>
    <row r="211" spans="1:4" x14ac:dyDescent="0.25">
      <c r="A211" s="4" t="s">
        <v>11</v>
      </c>
      <c r="B211" t="s">
        <v>87</v>
      </c>
      <c r="C211">
        <v>1</v>
      </c>
      <c r="D211">
        <f t="shared" si="3"/>
        <v>6</v>
      </c>
    </row>
    <row r="212" spans="1:4" x14ac:dyDescent="0.25">
      <c r="A212" s="4" t="s">
        <v>11</v>
      </c>
      <c r="B212" t="s">
        <v>31</v>
      </c>
      <c r="C212">
        <v>2</v>
      </c>
      <c r="D212">
        <f t="shared" si="3"/>
        <v>6</v>
      </c>
    </row>
    <row r="213" spans="1:4" x14ac:dyDescent="0.25">
      <c r="A213" s="4" t="s">
        <v>11</v>
      </c>
      <c r="B213" t="s">
        <v>92</v>
      </c>
      <c r="C213">
        <v>3</v>
      </c>
      <c r="D213">
        <f t="shared" si="3"/>
        <v>6</v>
      </c>
    </row>
    <row r="214" spans="1:4" x14ac:dyDescent="0.25">
      <c r="A214" s="4" t="s">
        <v>11</v>
      </c>
      <c r="B214" t="s">
        <v>105</v>
      </c>
      <c r="C214">
        <v>4</v>
      </c>
      <c r="D214">
        <f t="shared" si="3"/>
        <v>4</v>
      </c>
    </row>
    <row r="215" spans="1:4" x14ac:dyDescent="0.25">
      <c r="A215" s="4" t="s">
        <v>11</v>
      </c>
      <c r="B215" t="s">
        <v>28</v>
      </c>
      <c r="C215">
        <v>5</v>
      </c>
      <c r="D215">
        <f t="shared" si="3"/>
        <v>4</v>
      </c>
    </row>
    <row r="216" spans="1:4" x14ac:dyDescent="0.25">
      <c r="A216" s="4" t="s">
        <v>11</v>
      </c>
      <c r="B216" t="s">
        <v>80</v>
      </c>
      <c r="C216">
        <v>6</v>
      </c>
      <c r="D216">
        <f t="shared" si="3"/>
        <v>4</v>
      </c>
    </row>
    <row r="217" spans="1:4" x14ac:dyDescent="0.25">
      <c r="A217" s="4" t="s">
        <v>11</v>
      </c>
      <c r="B217" t="s">
        <v>89</v>
      </c>
      <c r="C217">
        <v>7</v>
      </c>
      <c r="D217">
        <f t="shared" si="3"/>
        <v>4</v>
      </c>
    </row>
    <row r="218" spans="1:4" x14ac:dyDescent="0.25">
      <c r="A218" s="4" t="s">
        <v>11</v>
      </c>
      <c r="B218" t="s">
        <v>61</v>
      </c>
      <c r="C218">
        <v>8</v>
      </c>
      <c r="D218">
        <f t="shared" si="3"/>
        <v>4</v>
      </c>
    </row>
    <row r="219" spans="1:4" x14ac:dyDescent="0.25">
      <c r="A219" s="4" t="s">
        <v>11</v>
      </c>
      <c r="B219" t="s">
        <v>140</v>
      </c>
      <c r="C219">
        <v>9</v>
      </c>
      <c r="D219">
        <f t="shared" si="3"/>
        <v>2</v>
      </c>
    </row>
    <row r="220" spans="1:4" x14ac:dyDescent="0.25">
      <c r="A220" s="4" t="s">
        <v>11</v>
      </c>
      <c r="B220" t="s">
        <v>59</v>
      </c>
      <c r="C220">
        <v>10</v>
      </c>
      <c r="D220">
        <f t="shared" si="3"/>
        <v>2</v>
      </c>
    </row>
    <row r="221" spans="1:4" x14ac:dyDescent="0.25">
      <c r="A221" s="4" t="s">
        <v>11</v>
      </c>
      <c r="B221" t="s">
        <v>167</v>
      </c>
      <c r="C221">
        <v>11</v>
      </c>
      <c r="D221">
        <f t="shared" si="3"/>
        <v>2</v>
      </c>
    </row>
    <row r="222" spans="1:4" x14ac:dyDescent="0.25">
      <c r="A222" s="4" t="s">
        <v>11</v>
      </c>
      <c r="B222" t="s">
        <v>120</v>
      </c>
      <c r="C222">
        <v>12</v>
      </c>
      <c r="D222">
        <f t="shared" si="3"/>
        <v>2</v>
      </c>
    </row>
    <row r="223" spans="1:4" x14ac:dyDescent="0.25">
      <c r="A223" s="4" t="s">
        <v>11</v>
      </c>
      <c r="B223" t="s">
        <v>93</v>
      </c>
      <c r="C223">
        <v>13</v>
      </c>
      <c r="D223">
        <f t="shared" si="3"/>
        <v>2</v>
      </c>
    </row>
    <row r="224" spans="1:4" x14ac:dyDescent="0.25">
      <c r="A224" s="4" t="s">
        <v>11</v>
      </c>
      <c r="D224">
        <f t="shared" si="3"/>
        <v>6</v>
      </c>
    </row>
    <row r="225" spans="1:4" x14ac:dyDescent="0.25">
      <c r="A225" s="4" t="s">
        <v>11</v>
      </c>
      <c r="D225">
        <f t="shared" si="3"/>
        <v>6</v>
      </c>
    </row>
    <row r="226" spans="1:4" x14ac:dyDescent="0.25">
      <c r="A226" s="4" t="s">
        <v>11</v>
      </c>
      <c r="D226">
        <f t="shared" si="3"/>
        <v>6</v>
      </c>
    </row>
    <row r="227" spans="1:4" x14ac:dyDescent="0.25">
      <c r="A227" s="4" t="s">
        <v>12</v>
      </c>
      <c r="B227" t="s">
        <v>139</v>
      </c>
      <c r="C227">
        <v>1</v>
      </c>
      <c r="D227">
        <f t="shared" si="3"/>
        <v>6</v>
      </c>
    </row>
    <row r="228" spans="1:4" x14ac:dyDescent="0.25">
      <c r="A228" s="4" t="s">
        <v>12</v>
      </c>
      <c r="B228" t="s">
        <v>61</v>
      </c>
      <c r="C228">
        <v>2</v>
      </c>
      <c r="D228">
        <f t="shared" si="3"/>
        <v>6</v>
      </c>
    </row>
    <row r="229" spans="1:4" x14ac:dyDescent="0.25">
      <c r="A229" s="4" t="s">
        <v>12</v>
      </c>
      <c r="B229" t="s">
        <v>111</v>
      </c>
      <c r="C229">
        <v>3</v>
      </c>
      <c r="D229">
        <f t="shared" si="3"/>
        <v>6</v>
      </c>
    </row>
    <row r="230" spans="1:4" x14ac:dyDescent="0.25">
      <c r="A230" s="4" t="s">
        <v>12</v>
      </c>
      <c r="B230" t="s">
        <v>34</v>
      </c>
      <c r="C230">
        <v>4</v>
      </c>
      <c r="D230">
        <f t="shared" si="3"/>
        <v>4</v>
      </c>
    </row>
    <row r="231" spans="1:4" x14ac:dyDescent="0.25">
      <c r="A231" s="4" t="s">
        <v>12</v>
      </c>
      <c r="B231" t="s">
        <v>89</v>
      </c>
      <c r="C231">
        <v>5</v>
      </c>
      <c r="D231">
        <f t="shared" si="3"/>
        <v>4</v>
      </c>
    </row>
    <row r="232" spans="1:4" x14ac:dyDescent="0.25">
      <c r="A232" s="4" t="s">
        <v>12</v>
      </c>
      <c r="B232" t="s">
        <v>104</v>
      </c>
      <c r="C232">
        <v>6</v>
      </c>
      <c r="D232">
        <f t="shared" si="3"/>
        <v>4</v>
      </c>
    </row>
    <row r="233" spans="1:4" x14ac:dyDescent="0.25">
      <c r="A233" s="4" t="s">
        <v>12</v>
      </c>
      <c r="B233" t="s">
        <v>89</v>
      </c>
      <c r="C233">
        <v>7</v>
      </c>
      <c r="D233">
        <f t="shared" si="3"/>
        <v>4</v>
      </c>
    </row>
    <row r="234" spans="1:4" x14ac:dyDescent="0.25">
      <c r="A234" s="4" t="s">
        <v>12</v>
      </c>
      <c r="B234" t="s">
        <v>104</v>
      </c>
      <c r="C234">
        <v>8</v>
      </c>
      <c r="D234">
        <f t="shared" si="3"/>
        <v>4</v>
      </c>
    </row>
    <row r="235" spans="1:4" x14ac:dyDescent="0.25">
      <c r="A235" s="4" t="s">
        <v>12</v>
      </c>
      <c r="B235" t="s">
        <v>148</v>
      </c>
      <c r="C235">
        <v>9</v>
      </c>
      <c r="D235">
        <f t="shared" si="3"/>
        <v>2</v>
      </c>
    </row>
    <row r="236" spans="1:4" x14ac:dyDescent="0.25">
      <c r="A236" s="4" t="s">
        <v>12</v>
      </c>
      <c r="B236" t="s">
        <v>59</v>
      </c>
      <c r="C236">
        <v>10</v>
      </c>
      <c r="D236">
        <f t="shared" si="3"/>
        <v>2</v>
      </c>
    </row>
    <row r="237" spans="1:4" x14ac:dyDescent="0.25">
      <c r="A237" s="4" t="s">
        <v>12</v>
      </c>
      <c r="B237" t="s">
        <v>61</v>
      </c>
      <c r="C237">
        <v>11</v>
      </c>
      <c r="D237">
        <f t="shared" si="3"/>
        <v>2</v>
      </c>
    </row>
    <row r="238" spans="1:4" x14ac:dyDescent="0.25">
      <c r="A238" s="4" t="s">
        <v>12</v>
      </c>
      <c r="B238" t="s">
        <v>140</v>
      </c>
      <c r="C238">
        <v>12</v>
      </c>
      <c r="D238">
        <f t="shared" si="3"/>
        <v>2</v>
      </c>
    </row>
    <row r="239" spans="1:4" x14ac:dyDescent="0.25">
      <c r="A239" s="4" t="s">
        <v>12</v>
      </c>
      <c r="B239" t="s">
        <v>90</v>
      </c>
      <c r="C239">
        <v>13</v>
      </c>
      <c r="D239">
        <f t="shared" si="3"/>
        <v>2</v>
      </c>
    </row>
    <row r="240" spans="1:4" x14ac:dyDescent="0.25">
      <c r="A240" s="4" t="s">
        <v>12</v>
      </c>
      <c r="D240">
        <f t="shared" si="3"/>
        <v>6</v>
      </c>
    </row>
    <row r="241" spans="1:4" x14ac:dyDescent="0.25">
      <c r="A241" s="4" t="s">
        <v>12</v>
      </c>
      <c r="D241">
        <f t="shared" si="3"/>
        <v>6</v>
      </c>
    </row>
    <row r="242" spans="1:4" x14ac:dyDescent="0.25">
      <c r="A242" s="4" t="s">
        <v>12</v>
      </c>
      <c r="D242">
        <f t="shared" si="3"/>
        <v>6</v>
      </c>
    </row>
    <row r="243" spans="1:4" x14ac:dyDescent="0.25">
      <c r="A243" s="4" t="s">
        <v>13</v>
      </c>
      <c r="B243" t="s">
        <v>84</v>
      </c>
      <c r="C243">
        <v>1</v>
      </c>
      <c r="D243">
        <f t="shared" si="3"/>
        <v>6</v>
      </c>
    </row>
    <row r="244" spans="1:4" x14ac:dyDescent="0.25">
      <c r="A244" s="4" t="s">
        <v>13</v>
      </c>
      <c r="B244" t="s">
        <v>88</v>
      </c>
      <c r="C244">
        <v>2</v>
      </c>
      <c r="D244">
        <f t="shared" si="3"/>
        <v>6</v>
      </c>
    </row>
    <row r="245" spans="1:4" x14ac:dyDescent="0.25">
      <c r="A245" s="4" t="s">
        <v>13</v>
      </c>
      <c r="B245" t="s">
        <v>87</v>
      </c>
      <c r="C245">
        <v>3</v>
      </c>
      <c r="D245">
        <f t="shared" si="3"/>
        <v>6</v>
      </c>
    </row>
    <row r="246" spans="1:4" x14ac:dyDescent="0.25">
      <c r="A246" s="4" t="s">
        <v>13</v>
      </c>
      <c r="B246" t="s">
        <v>36</v>
      </c>
      <c r="C246">
        <v>4</v>
      </c>
      <c r="D246">
        <f t="shared" si="3"/>
        <v>4</v>
      </c>
    </row>
    <row r="247" spans="1:4" x14ac:dyDescent="0.25">
      <c r="A247" s="4" t="s">
        <v>13</v>
      </c>
      <c r="B247" t="s">
        <v>22</v>
      </c>
      <c r="C247">
        <v>5</v>
      </c>
      <c r="D247">
        <f t="shared" si="3"/>
        <v>4</v>
      </c>
    </row>
    <row r="248" spans="1:4" x14ac:dyDescent="0.25">
      <c r="A248" s="4" t="s">
        <v>13</v>
      </c>
      <c r="B248" t="s">
        <v>36</v>
      </c>
      <c r="C248">
        <v>6</v>
      </c>
      <c r="D248">
        <f t="shared" si="3"/>
        <v>4</v>
      </c>
    </row>
    <row r="249" spans="1:4" x14ac:dyDescent="0.25">
      <c r="A249" s="4" t="s">
        <v>13</v>
      </c>
      <c r="B249" t="s">
        <v>107</v>
      </c>
      <c r="C249">
        <v>7</v>
      </c>
      <c r="D249">
        <f t="shared" si="3"/>
        <v>4</v>
      </c>
    </row>
    <row r="250" spans="1:4" x14ac:dyDescent="0.25">
      <c r="A250" s="4" t="s">
        <v>13</v>
      </c>
      <c r="B250" t="s">
        <v>68</v>
      </c>
      <c r="C250">
        <v>8</v>
      </c>
      <c r="D250">
        <f t="shared" si="3"/>
        <v>4</v>
      </c>
    </row>
    <row r="251" spans="1:4" x14ac:dyDescent="0.25">
      <c r="A251" s="4" t="s">
        <v>13</v>
      </c>
      <c r="B251" t="s">
        <v>121</v>
      </c>
      <c r="C251">
        <v>9</v>
      </c>
      <c r="D251">
        <f t="shared" si="3"/>
        <v>2</v>
      </c>
    </row>
    <row r="252" spans="1:4" x14ac:dyDescent="0.25">
      <c r="A252" s="4" t="s">
        <v>13</v>
      </c>
      <c r="B252" t="s">
        <v>89</v>
      </c>
      <c r="C252">
        <v>10</v>
      </c>
      <c r="D252">
        <f t="shared" si="3"/>
        <v>2</v>
      </c>
    </row>
    <row r="253" spans="1:4" x14ac:dyDescent="0.25">
      <c r="A253" s="4" t="s">
        <v>13</v>
      </c>
      <c r="B253" t="s">
        <v>143</v>
      </c>
      <c r="C253">
        <v>11</v>
      </c>
      <c r="D253">
        <f t="shared" si="3"/>
        <v>2</v>
      </c>
    </row>
    <row r="254" spans="1:4" x14ac:dyDescent="0.25">
      <c r="A254" s="4" t="s">
        <v>13</v>
      </c>
      <c r="B254" t="s">
        <v>31</v>
      </c>
      <c r="C254">
        <v>12</v>
      </c>
      <c r="D254">
        <f t="shared" si="3"/>
        <v>2</v>
      </c>
    </row>
    <row r="255" spans="1:4" x14ac:dyDescent="0.25">
      <c r="A255" s="4" t="s">
        <v>13</v>
      </c>
      <c r="D255">
        <f t="shared" si="3"/>
        <v>6</v>
      </c>
    </row>
    <row r="256" spans="1:4" x14ac:dyDescent="0.25">
      <c r="A256" s="4" t="s">
        <v>13</v>
      </c>
      <c r="D256">
        <f t="shared" si="3"/>
        <v>6</v>
      </c>
    </row>
    <row r="257" spans="1:4" x14ac:dyDescent="0.25">
      <c r="A257" s="4" t="s">
        <v>13</v>
      </c>
      <c r="D257">
        <f t="shared" si="3"/>
        <v>6</v>
      </c>
    </row>
    <row r="258" spans="1:4" x14ac:dyDescent="0.25">
      <c r="A258" s="4" t="s">
        <v>13</v>
      </c>
      <c r="D258">
        <f>IF(C258&lt;=3,6,IF(C258&lt;=8,4,IF(C258&lt;=16, 2)))</f>
        <v>6</v>
      </c>
    </row>
    <row r="259" spans="1:4" x14ac:dyDescent="0.25">
      <c r="A259" s="4" t="s">
        <v>14</v>
      </c>
      <c r="B259" t="s">
        <v>104</v>
      </c>
      <c r="C259">
        <v>1</v>
      </c>
      <c r="D259">
        <f t="shared" si="3"/>
        <v>6</v>
      </c>
    </row>
    <row r="260" spans="1:4" x14ac:dyDescent="0.25">
      <c r="A260" s="4" t="s">
        <v>14</v>
      </c>
      <c r="B260" t="s">
        <v>104</v>
      </c>
      <c r="C260">
        <v>2</v>
      </c>
      <c r="D260">
        <f t="shared" ref="D260:D322" si="4">IF(C260&lt;=3,6,IF(C260&lt;=8,4,IF(C260&lt;=16, 2)))</f>
        <v>6</v>
      </c>
    </row>
    <row r="261" spans="1:4" x14ac:dyDescent="0.25">
      <c r="A261" s="4" t="s">
        <v>14</v>
      </c>
      <c r="B261" t="s">
        <v>61</v>
      </c>
      <c r="C261">
        <v>3</v>
      </c>
      <c r="D261">
        <f t="shared" si="4"/>
        <v>6</v>
      </c>
    </row>
    <row r="262" spans="1:4" x14ac:dyDescent="0.25">
      <c r="A262" s="4" t="s">
        <v>14</v>
      </c>
      <c r="B262" t="s">
        <v>104</v>
      </c>
      <c r="C262">
        <v>4</v>
      </c>
      <c r="D262">
        <f t="shared" si="4"/>
        <v>4</v>
      </c>
    </row>
    <row r="263" spans="1:4" x14ac:dyDescent="0.25">
      <c r="A263" s="4" t="s">
        <v>14</v>
      </c>
      <c r="B263" t="s">
        <v>111</v>
      </c>
      <c r="C263">
        <v>5</v>
      </c>
      <c r="D263">
        <f t="shared" si="4"/>
        <v>4</v>
      </c>
    </row>
    <row r="264" spans="1:4" x14ac:dyDescent="0.25">
      <c r="A264" s="4" t="s">
        <v>14</v>
      </c>
      <c r="B264" t="s">
        <v>104</v>
      </c>
      <c r="C264">
        <v>6</v>
      </c>
      <c r="D264">
        <f t="shared" si="4"/>
        <v>4</v>
      </c>
    </row>
    <row r="265" spans="1:4" x14ac:dyDescent="0.25">
      <c r="A265" s="4" t="s">
        <v>14</v>
      </c>
      <c r="B265" t="s">
        <v>61</v>
      </c>
      <c r="C265">
        <v>7</v>
      </c>
      <c r="D265">
        <f t="shared" si="4"/>
        <v>4</v>
      </c>
    </row>
    <row r="266" spans="1:4" x14ac:dyDescent="0.25">
      <c r="A266" s="4" t="s">
        <v>14</v>
      </c>
      <c r="B266" t="s">
        <v>104</v>
      </c>
      <c r="C266">
        <v>8</v>
      </c>
      <c r="D266">
        <f t="shared" si="4"/>
        <v>4</v>
      </c>
    </row>
    <row r="267" spans="1:4" x14ac:dyDescent="0.25">
      <c r="A267" s="4" t="s">
        <v>14</v>
      </c>
      <c r="B267" t="s">
        <v>111</v>
      </c>
      <c r="C267">
        <v>9</v>
      </c>
      <c r="D267">
        <f t="shared" si="4"/>
        <v>2</v>
      </c>
    </row>
    <row r="268" spans="1:4" x14ac:dyDescent="0.25">
      <c r="A268" s="4" t="s">
        <v>14</v>
      </c>
      <c r="B268" t="s">
        <v>104</v>
      </c>
      <c r="C268">
        <v>10</v>
      </c>
      <c r="D268">
        <f t="shared" si="4"/>
        <v>2</v>
      </c>
    </row>
    <row r="269" spans="1:4" x14ac:dyDescent="0.25">
      <c r="A269" s="4" t="s">
        <v>14</v>
      </c>
      <c r="B269" t="s">
        <v>61</v>
      </c>
      <c r="C269">
        <v>11</v>
      </c>
      <c r="D269">
        <f t="shared" si="4"/>
        <v>2</v>
      </c>
    </row>
    <row r="270" spans="1:4" x14ac:dyDescent="0.25">
      <c r="A270" s="4" t="s">
        <v>14</v>
      </c>
      <c r="B270" t="s">
        <v>61</v>
      </c>
      <c r="C270">
        <v>12</v>
      </c>
      <c r="D270">
        <f t="shared" si="4"/>
        <v>2</v>
      </c>
    </row>
    <row r="271" spans="1:4" x14ac:dyDescent="0.25">
      <c r="A271" s="4" t="s">
        <v>14</v>
      </c>
      <c r="D271">
        <f t="shared" si="4"/>
        <v>6</v>
      </c>
    </row>
    <row r="272" spans="1:4" x14ac:dyDescent="0.25">
      <c r="A272" s="4" t="s">
        <v>14</v>
      </c>
      <c r="D272">
        <f t="shared" si="4"/>
        <v>6</v>
      </c>
    </row>
    <row r="273" spans="1:4" x14ac:dyDescent="0.25">
      <c r="A273" s="4" t="s">
        <v>14</v>
      </c>
      <c r="D273">
        <f t="shared" si="4"/>
        <v>6</v>
      </c>
    </row>
    <row r="274" spans="1:4" x14ac:dyDescent="0.25">
      <c r="A274" s="4" t="s">
        <v>14</v>
      </c>
      <c r="D274">
        <f t="shared" si="4"/>
        <v>6</v>
      </c>
    </row>
    <row r="275" spans="1:4" x14ac:dyDescent="0.25">
      <c r="A275" s="4" t="s">
        <v>15</v>
      </c>
      <c r="B275" t="s">
        <v>38</v>
      </c>
      <c r="C275">
        <v>1</v>
      </c>
      <c r="D275">
        <f t="shared" si="4"/>
        <v>6</v>
      </c>
    </row>
    <row r="276" spans="1:4" x14ac:dyDescent="0.25">
      <c r="A276" s="4" t="s">
        <v>15</v>
      </c>
      <c r="B276" t="s">
        <v>106</v>
      </c>
      <c r="C276">
        <v>2</v>
      </c>
      <c r="D276">
        <f t="shared" si="4"/>
        <v>6</v>
      </c>
    </row>
    <row r="277" spans="1:4" x14ac:dyDescent="0.25">
      <c r="A277" s="4" t="s">
        <v>15</v>
      </c>
      <c r="B277" t="s">
        <v>88</v>
      </c>
      <c r="C277">
        <v>3</v>
      </c>
      <c r="D277">
        <f t="shared" si="4"/>
        <v>6</v>
      </c>
    </row>
    <row r="278" spans="1:4" x14ac:dyDescent="0.25">
      <c r="A278" s="4" t="s">
        <v>15</v>
      </c>
      <c r="B278" t="s">
        <v>111</v>
      </c>
      <c r="C278">
        <v>4</v>
      </c>
      <c r="D278">
        <f t="shared" si="4"/>
        <v>4</v>
      </c>
    </row>
    <row r="279" spans="1:4" x14ac:dyDescent="0.25">
      <c r="A279" s="4" t="s">
        <v>15</v>
      </c>
      <c r="B279" t="s">
        <v>142</v>
      </c>
      <c r="C279">
        <v>5</v>
      </c>
      <c r="D279">
        <f t="shared" si="4"/>
        <v>4</v>
      </c>
    </row>
    <row r="280" spans="1:4" x14ac:dyDescent="0.25">
      <c r="A280" s="4" t="s">
        <v>15</v>
      </c>
      <c r="B280" t="s">
        <v>82</v>
      </c>
      <c r="C280">
        <v>6</v>
      </c>
      <c r="D280">
        <f t="shared" si="4"/>
        <v>4</v>
      </c>
    </row>
    <row r="281" spans="1:4" x14ac:dyDescent="0.25">
      <c r="A281" s="4" t="s">
        <v>15</v>
      </c>
      <c r="B281" t="s">
        <v>82</v>
      </c>
      <c r="C281">
        <v>7</v>
      </c>
      <c r="D281">
        <f t="shared" si="4"/>
        <v>4</v>
      </c>
    </row>
    <row r="282" spans="1:4" x14ac:dyDescent="0.25">
      <c r="A282" s="4" t="s">
        <v>15</v>
      </c>
      <c r="D282">
        <f t="shared" si="4"/>
        <v>6</v>
      </c>
    </row>
    <row r="283" spans="1:4" x14ac:dyDescent="0.25">
      <c r="A283" s="4" t="s">
        <v>15</v>
      </c>
      <c r="D283">
        <f t="shared" si="4"/>
        <v>6</v>
      </c>
    </row>
    <row r="284" spans="1:4" x14ac:dyDescent="0.25">
      <c r="A284" s="4" t="s">
        <v>15</v>
      </c>
      <c r="D284">
        <f t="shared" si="4"/>
        <v>6</v>
      </c>
    </row>
    <row r="285" spans="1:4" x14ac:dyDescent="0.25">
      <c r="A285" s="4" t="s">
        <v>15</v>
      </c>
      <c r="D285">
        <f t="shared" si="4"/>
        <v>6</v>
      </c>
    </row>
    <row r="286" spans="1:4" x14ac:dyDescent="0.25">
      <c r="A286" s="4" t="s">
        <v>15</v>
      </c>
      <c r="D286">
        <f t="shared" si="4"/>
        <v>6</v>
      </c>
    </row>
    <row r="287" spans="1:4" x14ac:dyDescent="0.25">
      <c r="A287" s="4" t="s">
        <v>15</v>
      </c>
      <c r="D287">
        <f t="shared" si="4"/>
        <v>6</v>
      </c>
    </row>
    <row r="288" spans="1:4" x14ac:dyDescent="0.25">
      <c r="A288" s="4" t="s">
        <v>15</v>
      </c>
      <c r="D288">
        <f t="shared" si="4"/>
        <v>6</v>
      </c>
    </row>
    <row r="289" spans="1:4" x14ac:dyDescent="0.25">
      <c r="A289" s="4" t="s">
        <v>15</v>
      </c>
      <c r="D289">
        <f t="shared" si="4"/>
        <v>6</v>
      </c>
    </row>
    <row r="290" spans="1:4" x14ac:dyDescent="0.25">
      <c r="A290" s="4" t="s">
        <v>15</v>
      </c>
      <c r="D290">
        <f t="shared" si="4"/>
        <v>6</v>
      </c>
    </row>
    <row r="291" spans="1:4" x14ac:dyDescent="0.25">
      <c r="A291" s="4" t="s">
        <v>16</v>
      </c>
      <c r="B291" t="s">
        <v>88</v>
      </c>
      <c r="C291">
        <v>1</v>
      </c>
      <c r="D291">
        <f t="shared" si="4"/>
        <v>6</v>
      </c>
    </row>
    <row r="292" spans="1:4" x14ac:dyDescent="0.25">
      <c r="A292" s="4" t="s">
        <v>16</v>
      </c>
      <c r="B292" t="s">
        <v>54</v>
      </c>
      <c r="C292">
        <v>2</v>
      </c>
      <c r="D292">
        <f t="shared" si="4"/>
        <v>6</v>
      </c>
    </row>
    <row r="293" spans="1:4" x14ac:dyDescent="0.25">
      <c r="A293" s="4" t="s">
        <v>16</v>
      </c>
      <c r="B293" t="s">
        <v>88</v>
      </c>
      <c r="C293">
        <v>3</v>
      </c>
      <c r="D293">
        <f t="shared" si="4"/>
        <v>6</v>
      </c>
    </row>
    <row r="294" spans="1:4" x14ac:dyDescent="0.25">
      <c r="A294" s="4" t="s">
        <v>16</v>
      </c>
      <c r="B294" t="s">
        <v>88</v>
      </c>
      <c r="C294">
        <v>4</v>
      </c>
      <c r="D294">
        <f t="shared" si="4"/>
        <v>4</v>
      </c>
    </row>
    <row r="295" spans="1:4" x14ac:dyDescent="0.25">
      <c r="A295" s="4" t="s">
        <v>16</v>
      </c>
      <c r="B295" t="s">
        <v>137</v>
      </c>
      <c r="C295">
        <v>5</v>
      </c>
      <c r="D295">
        <f t="shared" si="4"/>
        <v>4</v>
      </c>
    </row>
    <row r="296" spans="1:4" x14ac:dyDescent="0.25">
      <c r="A296" s="4" t="s">
        <v>16</v>
      </c>
      <c r="D296">
        <f t="shared" si="4"/>
        <v>6</v>
      </c>
    </row>
    <row r="297" spans="1:4" x14ac:dyDescent="0.25">
      <c r="A297" s="4" t="s">
        <v>16</v>
      </c>
      <c r="D297">
        <f t="shared" si="4"/>
        <v>6</v>
      </c>
    </row>
    <row r="298" spans="1:4" x14ac:dyDescent="0.25">
      <c r="A298" s="4" t="s">
        <v>16</v>
      </c>
      <c r="D298">
        <f t="shared" si="4"/>
        <v>6</v>
      </c>
    </row>
    <row r="299" spans="1:4" x14ac:dyDescent="0.25">
      <c r="A299" s="4" t="s">
        <v>16</v>
      </c>
      <c r="D299">
        <f t="shared" si="4"/>
        <v>6</v>
      </c>
    </row>
    <row r="300" spans="1:4" x14ac:dyDescent="0.25">
      <c r="A300" s="4" t="s">
        <v>16</v>
      </c>
      <c r="D300">
        <f t="shared" si="4"/>
        <v>6</v>
      </c>
    </row>
    <row r="301" spans="1:4" x14ac:dyDescent="0.25">
      <c r="A301" s="4" t="s">
        <v>16</v>
      </c>
      <c r="D301">
        <f t="shared" si="4"/>
        <v>6</v>
      </c>
    </row>
    <row r="302" spans="1:4" x14ac:dyDescent="0.25">
      <c r="A302" s="4" t="s">
        <v>16</v>
      </c>
      <c r="D302">
        <f t="shared" si="4"/>
        <v>6</v>
      </c>
    </row>
    <row r="303" spans="1:4" x14ac:dyDescent="0.25">
      <c r="A303" s="4" t="s">
        <v>16</v>
      </c>
      <c r="D303">
        <f t="shared" si="4"/>
        <v>6</v>
      </c>
    </row>
    <row r="304" spans="1:4" x14ac:dyDescent="0.25">
      <c r="A304" s="4" t="s">
        <v>16</v>
      </c>
      <c r="D304">
        <f t="shared" si="4"/>
        <v>6</v>
      </c>
    </row>
    <row r="305" spans="1:4" x14ac:dyDescent="0.25">
      <c r="A305" s="4" t="s">
        <v>16</v>
      </c>
      <c r="D305">
        <f t="shared" si="4"/>
        <v>6</v>
      </c>
    </row>
    <row r="306" spans="1:4" x14ac:dyDescent="0.25">
      <c r="A306" s="4" t="s">
        <v>16</v>
      </c>
      <c r="D306">
        <f t="shared" si="4"/>
        <v>6</v>
      </c>
    </row>
    <row r="307" spans="1:4" x14ac:dyDescent="0.25">
      <c r="A307" s="4" t="s">
        <v>17</v>
      </c>
      <c r="B307" t="s">
        <v>73</v>
      </c>
      <c r="C307">
        <v>1</v>
      </c>
      <c r="D307">
        <f>IF(C307&lt;=3,6,IF(C307&lt;=8,4,IF(C307&lt;=16, 2)))*2</f>
        <v>12</v>
      </c>
    </row>
    <row r="308" spans="1:4" x14ac:dyDescent="0.25">
      <c r="A308" s="4" t="s">
        <v>17</v>
      </c>
      <c r="B308" t="s">
        <v>142</v>
      </c>
      <c r="C308">
        <v>2</v>
      </c>
      <c r="D308">
        <f t="shared" ref="D308:D321" si="5">IF(C308&lt;=3,6,IF(C308&lt;=8,4,IF(C308&lt;=16, 2)))*2</f>
        <v>12</v>
      </c>
    </row>
    <row r="309" spans="1:4" x14ac:dyDescent="0.25">
      <c r="A309" s="4" t="s">
        <v>17</v>
      </c>
      <c r="B309" t="s">
        <v>90</v>
      </c>
      <c r="C309">
        <v>3</v>
      </c>
      <c r="D309">
        <f t="shared" si="5"/>
        <v>12</v>
      </c>
    </row>
    <row r="310" spans="1:4" x14ac:dyDescent="0.25">
      <c r="A310" s="4" t="s">
        <v>17</v>
      </c>
      <c r="B310" t="s">
        <v>120</v>
      </c>
      <c r="C310">
        <v>4</v>
      </c>
      <c r="D310">
        <f t="shared" si="5"/>
        <v>8</v>
      </c>
    </row>
    <row r="311" spans="1:4" x14ac:dyDescent="0.25">
      <c r="A311" s="4" t="s">
        <v>17</v>
      </c>
      <c r="B311" t="s">
        <v>61</v>
      </c>
      <c r="C311">
        <v>5</v>
      </c>
      <c r="D311">
        <f t="shared" si="5"/>
        <v>8</v>
      </c>
    </row>
    <row r="312" spans="1:4" x14ac:dyDescent="0.25">
      <c r="A312" s="4" t="s">
        <v>17</v>
      </c>
      <c r="B312" t="s">
        <v>110</v>
      </c>
      <c r="C312">
        <v>6</v>
      </c>
      <c r="D312">
        <f t="shared" si="5"/>
        <v>8</v>
      </c>
    </row>
    <row r="313" spans="1:4" x14ac:dyDescent="0.25">
      <c r="A313" s="4" t="s">
        <v>17</v>
      </c>
      <c r="B313" t="s">
        <v>33</v>
      </c>
      <c r="C313">
        <v>7</v>
      </c>
      <c r="D313">
        <f t="shared" si="5"/>
        <v>8</v>
      </c>
    </row>
    <row r="314" spans="1:4" x14ac:dyDescent="0.25">
      <c r="A314" s="4" t="s">
        <v>17</v>
      </c>
      <c r="B314" t="s">
        <v>149</v>
      </c>
      <c r="C314">
        <v>8</v>
      </c>
      <c r="D314">
        <f t="shared" si="5"/>
        <v>8</v>
      </c>
    </row>
    <row r="315" spans="1:4" x14ac:dyDescent="0.25">
      <c r="A315" s="4" t="s">
        <v>17</v>
      </c>
      <c r="B315" t="s">
        <v>123</v>
      </c>
      <c r="C315">
        <v>9</v>
      </c>
      <c r="D315">
        <f t="shared" si="5"/>
        <v>4</v>
      </c>
    </row>
    <row r="316" spans="1:4" x14ac:dyDescent="0.25">
      <c r="A316" s="4" t="s">
        <v>17</v>
      </c>
      <c r="B316" t="s">
        <v>29</v>
      </c>
      <c r="C316">
        <v>10</v>
      </c>
      <c r="D316">
        <f t="shared" si="5"/>
        <v>4</v>
      </c>
    </row>
    <row r="317" spans="1:4" x14ac:dyDescent="0.25">
      <c r="A317" s="4" t="s">
        <v>17</v>
      </c>
      <c r="B317" t="s">
        <v>66</v>
      </c>
      <c r="C317">
        <v>11</v>
      </c>
      <c r="D317">
        <f t="shared" si="5"/>
        <v>4</v>
      </c>
    </row>
    <row r="318" spans="1:4" x14ac:dyDescent="0.25">
      <c r="A318" s="4" t="s">
        <v>17</v>
      </c>
      <c r="B318" t="s">
        <v>122</v>
      </c>
      <c r="C318">
        <v>12</v>
      </c>
      <c r="D318">
        <f t="shared" si="5"/>
        <v>4</v>
      </c>
    </row>
    <row r="319" spans="1:4" x14ac:dyDescent="0.25">
      <c r="A319" s="4" t="s">
        <v>17</v>
      </c>
      <c r="B319" t="s">
        <v>111</v>
      </c>
      <c r="C319">
        <v>13</v>
      </c>
      <c r="D319">
        <f t="shared" si="5"/>
        <v>4</v>
      </c>
    </row>
    <row r="320" spans="1:4" x14ac:dyDescent="0.25">
      <c r="A320" s="4" t="s">
        <v>17</v>
      </c>
      <c r="B320" t="s">
        <v>31</v>
      </c>
      <c r="C320">
        <v>14</v>
      </c>
      <c r="D320">
        <f t="shared" si="5"/>
        <v>4</v>
      </c>
    </row>
    <row r="321" spans="1:4" x14ac:dyDescent="0.25">
      <c r="A321" s="4" t="s">
        <v>17</v>
      </c>
      <c r="B321" t="s">
        <v>35</v>
      </c>
      <c r="C321">
        <v>15</v>
      </c>
      <c r="D321">
        <f t="shared" si="5"/>
        <v>4</v>
      </c>
    </row>
    <row r="322" spans="1:4" x14ac:dyDescent="0.25">
      <c r="A322" s="4" t="s">
        <v>17</v>
      </c>
      <c r="D322">
        <f t="shared" si="4"/>
        <v>6</v>
      </c>
    </row>
    <row r="323" spans="1:4" x14ac:dyDescent="0.25">
      <c r="A323" s="4" t="s">
        <v>18</v>
      </c>
      <c r="B323" t="s">
        <v>142</v>
      </c>
      <c r="C323">
        <v>1</v>
      </c>
      <c r="D323">
        <f>(IF(C323&lt;=3,6,IF(C323&lt;=8,4,IF(C323&lt;=16, 2))))</f>
        <v>6</v>
      </c>
    </row>
    <row r="324" spans="1:4" x14ac:dyDescent="0.25">
      <c r="A324" s="4" t="s">
        <v>18</v>
      </c>
      <c r="B324" t="s">
        <v>122</v>
      </c>
      <c r="C324">
        <v>2</v>
      </c>
      <c r="D324">
        <f t="shared" ref="D324:D338" si="6">(IF(C324&lt;=3,6,IF(C324&lt;=8,4,IF(C324&lt;=16, 2))))</f>
        <v>6</v>
      </c>
    </row>
    <row r="325" spans="1:4" x14ac:dyDescent="0.25">
      <c r="A325" s="4" t="s">
        <v>18</v>
      </c>
      <c r="B325" t="s">
        <v>120</v>
      </c>
      <c r="C325">
        <v>3</v>
      </c>
      <c r="D325">
        <f t="shared" si="6"/>
        <v>6</v>
      </c>
    </row>
    <row r="326" spans="1:4" x14ac:dyDescent="0.25">
      <c r="A326" s="4" t="s">
        <v>18</v>
      </c>
      <c r="B326" t="s">
        <v>123</v>
      </c>
      <c r="C326">
        <v>4</v>
      </c>
      <c r="D326">
        <f t="shared" si="6"/>
        <v>4</v>
      </c>
    </row>
    <row r="327" spans="1:4" x14ac:dyDescent="0.25">
      <c r="A327" s="4" t="s">
        <v>18</v>
      </c>
      <c r="B327" t="s">
        <v>105</v>
      </c>
      <c r="C327">
        <v>5</v>
      </c>
      <c r="D327">
        <f t="shared" si="6"/>
        <v>4</v>
      </c>
    </row>
    <row r="328" spans="1:4" x14ac:dyDescent="0.25">
      <c r="A328" s="4" t="s">
        <v>18</v>
      </c>
      <c r="B328" t="s">
        <v>58</v>
      </c>
      <c r="C328">
        <v>6</v>
      </c>
      <c r="D328">
        <f t="shared" si="6"/>
        <v>4</v>
      </c>
    </row>
    <row r="329" spans="1:4" x14ac:dyDescent="0.25">
      <c r="A329" s="4" t="s">
        <v>18</v>
      </c>
      <c r="B329" t="s">
        <v>61</v>
      </c>
      <c r="C329">
        <v>7</v>
      </c>
      <c r="D329">
        <f t="shared" si="6"/>
        <v>4</v>
      </c>
    </row>
    <row r="330" spans="1:4" x14ac:dyDescent="0.25">
      <c r="A330" s="4" t="s">
        <v>18</v>
      </c>
      <c r="B330" t="s">
        <v>66</v>
      </c>
      <c r="C330">
        <v>8</v>
      </c>
      <c r="D330">
        <f t="shared" si="6"/>
        <v>4</v>
      </c>
    </row>
    <row r="331" spans="1:4" x14ac:dyDescent="0.25">
      <c r="A331" s="4" t="s">
        <v>18</v>
      </c>
      <c r="B331" t="s">
        <v>88</v>
      </c>
      <c r="C331">
        <v>9</v>
      </c>
      <c r="D331">
        <f t="shared" si="6"/>
        <v>2</v>
      </c>
    </row>
    <row r="332" spans="1:4" x14ac:dyDescent="0.25">
      <c r="A332" s="4" t="s">
        <v>18</v>
      </c>
      <c r="B332" t="s">
        <v>54</v>
      </c>
      <c r="C332">
        <v>10</v>
      </c>
      <c r="D332">
        <f t="shared" si="6"/>
        <v>2</v>
      </c>
    </row>
    <row r="333" spans="1:4" x14ac:dyDescent="0.25">
      <c r="A333" s="4" t="s">
        <v>18</v>
      </c>
      <c r="D333">
        <f t="shared" si="6"/>
        <v>6</v>
      </c>
    </row>
    <row r="334" spans="1:4" x14ac:dyDescent="0.25">
      <c r="A334" s="4" t="s">
        <v>18</v>
      </c>
      <c r="D334">
        <f t="shared" si="6"/>
        <v>6</v>
      </c>
    </row>
    <row r="335" spans="1:4" x14ac:dyDescent="0.25">
      <c r="A335" s="4" t="s">
        <v>18</v>
      </c>
      <c r="D335">
        <f t="shared" si="6"/>
        <v>6</v>
      </c>
    </row>
    <row r="336" spans="1:4" x14ac:dyDescent="0.25">
      <c r="A336" s="4" t="s">
        <v>18</v>
      </c>
      <c r="D336">
        <f t="shared" si="6"/>
        <v>6</v>
      </c>
    </row>
    <row r="337" spans="1:4" x14ac:dyDescent="0.25">
      <c r="A337" s="4" t="s">
        <v>18</v>
      </c>
      <c r="D337">
        <f t="shared" si="6"/>
        <v>6</v>
      </c>
    </row>
    <row r="338" spans="1:4" x14ac:dyDescent="0.25">
      <c r="A338" s="4" t="s">
        <v>18</v>
      </c>
      <c r="D338">
        <f t="shared" si="6"/>
        <v>6</v>
      </c>
    </row>
    <row r="339" spans="1:4" x14ac:dyDescent="0.25">
      <c r="A339" s="5"/>
      <c r="B339" s="2"/>
      <c r="C339" s="2"/>
      <c r="D339" s="2">
        <f t="shared" ref="D339:D402" si="7">IF(C339&lt;=3,6,IF(C339&lt;=8,4,IF(C339&lt;=16, 2)))</f>
        <v>6</v>
      </c>
    </row>
    <row r="340" spans="1:4" x14ac:dyDescent="0.25">
      <c r="D340">
        <f t="shared" si="7"/>
        <v>6</v>
      </c>
    </row>
    <row r="341" spans="1:4" x14ac:dyDescent="0.25">
      <c r="D341">
        <f t="shared" si="7"/>
        <v>6</v>
      </c>
    </row>
    <row r="342" spans="1:4" x14ac:dyDescent="0.25">
      <c r="D342">
        <f t="shared" si="7"/>
        <v>6</v>
      </c>
    </row>
    <row r="343" spans="1:4" x14ac:dyDescent="0.25">
      <c r="D343">
        <f t="shared" si="7"/>
        <v>6</v>
      </c>
    </row>
    <row r="344" spans="1:4" x14ac:dyDescent="0.25">
      <c r="D344">
        <f t="shared" si="7"/>
        <v>6</v>
      </c>
    </row>
    <row r="345" spans="1:4" x14ac:dyDescent="0.25">
      <c r="D345">
        <f t="shared" si="7"/>
        <v>6</v>
      </c>
    </row>
    <row r="346" spans="1:4" x14ac:dyDescent="0.25">
      <c r="D346">
        <f t="shared" si="7"/>
        <v>6</v>
      </c>
    </row>
    <row r="347" spans="1:4" x14ac:dyDescent="0.25">
      <c r="D347">
        <f t="shared" si="7"/>
        <v>6</v>
      </c>
    </row>
    <row r="348" spans="1:4" x14ac:dyDescent="0.25">
      <c r="D348">
        <f t="shared" si="7"/>
        <v>6</v>
      </c>
    </row>
    <row r="349" spans="1:4" x14ac:dyDescent="0.25">
      <c r="D349">
        <f t="shared" si="7"/>
        <v>6</v>
      </c>
    </row>
    <row r="350" spans="1:4" x14ac:dyDescent="0.25">
      <c r="D350">
        <f t="shared" si="7"/>
        <v>6</v>
      </c>
    </row>
    <row r="351" spans="1:4" x14ac:dyDescent="0.25">
      <c r="D351">
        <f t="shared" si="7"/>
        <v>6</v>
      </c>
    </row>
    <row r="352" spans="1:4" x14ac:dyDescent="0.25">
      <c r="D352">
        <f t="shared" si="7"/>
        <v>6</v>
      </c>
    </row>
    <row r="353" spans="4:4" x14ac:dyDescent="0.25">
      <c r="D353">
        <f t="shared" si="7"/>
        <v>6</v>
      </c>
    </row>
    <row r="354" spans="4:4" x14ac:dyDescent="0.25">
      <c r="D354">
        <f t="shared" si="7"/>
        <v>6</v>
      </c>
    </row>
    <row r="355" spans="4:4" x14ac:dyDescent="0.25">
      <c r="D355">
        <f t="shared" si="7"/>
        <v>6</v>
      </c>
    </row>
    <row r="356" spans="4:4" x14ac:dyDescent="0.25">
      <c r="D356">
        <f t="shared" si="7"/>
        <v>6</v>
      </c>
    </row>
    <row r="357" spans="4:4" x14ac:dyDescent="0.25">
      <c r="D357">
        <f t="shared" si="7"/>
        <v>6</v>
      </c>
    </row>
    <row r="358" spans="4:4" x14ac:dyDescent="0.25">
      <c r="D358">
        <f t="shared" si="7"/>
        <v>6</v>
      </c>
    </row>
    <row r="359" spans="4:4" x14ac:dyDescent="0.25">
      <c r="D359">
        <f t="shared" si="7"/>
        <v>6</v>
      </c>
    </row>
    <row r="360" spans="4:4" x14ac:dyDescent="0.25">
      <c r="D360">
        <f t="shared" si="7"/>
        <v>6</v>
      </c>
    </row>
    <row r="361" spans="4:4" x14ac:dyDescent="0.25">
      <c r="D361">
        <f t="shared" si="7"/>
        <v>6</v>
      </c>
    </row>
    <row r="362" spans="4:4" x14ac:dyDescent="0.25">
      <c r="D362">
        <f t="shared" si="7"/>
        <v>6</v>
      </c>
    </row>
    <row r="363" spans="4:4" x14ac:dyDescent="0.25">
      <c r="D363">
        <f t="shared" si="7"/>
        <v>6</v>
      </c>
    </row>
    <row r="364" spans="4:4" x14ac:dyDescent="0.25">
      <c r="D364">
        <f t="shared" si="7"/>
        <v>6</v>
      </c>
    </row>
    <row r="365" spans="4:4" x14ac:dyDescent="0.25">
      <c r="D365">
        <f t="shared" si="7"/>
        <v>6</v>
      </c>
    </row>
    <row r="366" spans="4:4" x14ac:dyDescent="0.25">
      <c r="D366">
        <f t="shared" si="7"/>
        <v>6</v>
      </c>
    </row>
    <row r="367" spans="4:4" x14ac:dyDescent="0.25">
      <c r="D367">
        <f t="shared" si="7"/>
        <v>6</v>
      </c>
    </row>
    <row r="368" spans="4:4" x14ac:dyDescent="0.25">
      <c r="D368">
        <f t="shared" si="7"/>
        <v>6</v>
      </c>
    </row>
    <row r="369" spans="4:4" x14ac:dyDescent="0.25">
      <c r="D369">
        <f t="shared" si="7"/>
        <v>6</v>
      </c>
    </row>
    <row r="370" spans="4:4" x14ac:dyDescent="0.25">
      <c r="D370">
        <f t="shared" si="7"/>
        <v>6</v>
      </c>
    </row>
    <row r="371" spans="4:4" x14ac:dyDescent="0.25">
      <c r="D371">
        <f t="shared" si="7"/>
        <v>6</v>
      </c>
    </row>
    <row r="372" spans="4:4" x14ac:dyDescent="0.25">
      <c r="D372">
        <f t="shared" si="7"/>
        <v>6</v>
      </c>
    </row>
    <row r="373" spans="4:4" x14ac:dyDescent="0.25">
      <c r="D373">
        <f t="shared" si="7"/>
        <v>6</v>
      </c>
    </row>
    <row r="374" spans="4:4" x14ac:dyDescent="0.25">
      <c r="D374">
        <f t="shared" si="7"/>
        <v>6</v>
      </c>
    </row>
    <row r="375" spans="4:4" x14ac:dyDescent="0.25">
      <c r="D375">
        <f t="shared" si="7"/>
        <v>6</v>
      </c>
    </row>
    <row r="376" spans="4:4" x14ac:dyDescent="0.25">
      <c r="D376">
        <f t="shared" si="7"/>
        <v>6</v>
      </c>
    </row>
    <row r="377" spans="4:4" x14ac:dyDescent="0.25">
      <c r="D377">
        <f t="shared" si="7"/>
        <v>6</v>
      </c>
    </row>
    <row r="378" spans="4:4" x14ac:dyDescent="0.25">
      <c r="D378">
        <f t="shared" si="7"/>
        <v>6</v>
      </c>
    </row>
    <row r="379" spans="4:4" x14ac:dyDescent="0.25">
      <c r="D379">
        <f t="shared" si="7"/>
        <v>6</v>
      </c>
    </row>
    <row r="380" spans="4:4" x14ac:dyDescent="0.25">
      <c r="D380">
        <f t="shared" si="7"/>
        <v>6</v>
      </c>
    </row>
    <row r="381" spans="4:4" x14ac:dyDescent="0.25">
      <c r="D381">
        <f t="shared" si="7"/>
        <v>6</v>
      </c>
    </row>
    <row r="382" spans="4:4" x14ac:dyDescent="0.25">
      <c r="D382">
        <f t="shared" si="7"/>
        <v>6</v>
      </c>
    </row>
    <row r="383" spans="4:4" x14ac:dyDescent="0.25">
      <c r="D383">
        <f t="shared" si="7"/>
        <v>6</v>
      </c>
    </row>
    <row r="384" spans="4:4" x14ac:dyDescent="0.25">
      <c r="D384">
        <f t="shared" si="7"/>
        <v>6</v>
      </c>
    </row>
    <row r="385" spans="4:4" x14ac:dyDescent="0.25">
      <c r="D385">
        <f t="shared" si="7"/>
        <v>6</v>
      </c>
    </row>
    <row r="386" spans="4:4" x14ac:dyDescent="0.25">
      <c r="D386">
        <f t="shared" si="7"/>
        <v>6</v>
      </c>
    </row>
    <row r="387" spans="4:4" x14ac:dyDescent="0.25">
      <c r="D387">
        <f t="shared" si="7"/>
        <v>6</v>
      </c>
    </row>
    <row r="388" spans="4:4" x14ac:dyDescent="0.25">
      <c r="D388">
        <f t="shared" si="7"/>
        <v>6</v>
      </c>
    </row>
    <row r="389" spans="4:4" x14ac:dyDescent="0.25">
      <c r="D389">
        <f t="shared" si="7"/>
        <v>6</v>
      </c>
    </row>
    <row r="390" spans="4:4" x14ac:dyDescent="0.25">
      <c r="D390">
        <f t="shared" si="7"/>
        <v>6</v>
      </c>
    </row>
    <row r="391" spans="4:4" x14ac:dyDescent="0.25">
      <c r="D391">
        <f t="shared" si="7"/>
        <v>6</v>
      </c>
    </row>
    <row r="392" spans="4:4" x14ac:dyDescent="0.25">
      <c r="D392">
        <f t="shared" si="7"/>
        <v>6</v>
      </c>
    </row>
    <row r="393" spans="4:4" x14ac:dyDescent="0.25">
      <c r="D393">
        <f t="shared" si="7"/>
        <v>6</v>
      </c>
    </row>
    <row r="394" spans="4:4" x14ac:dyDescent="0.25">
      <c r="D394">
        <f t="shared" si="7"/>
        <v>6</v>
      </c>
    </row>
    <row r="395" spans="4:4" x14ac:dyDescent="0.25">
      <c r="D395">
        <f t="shared" si="7"/>
        <v>6</v>
      </c>
    </row>
    <row r="396" spans="4:4" x14ac:dyDescent="0.25">
      <c r="D396">
        <f t="shared" si="7"/>
        <v>6</v>
      </c>
    </row>
    <row r="397" spans="4:4" x14ac:dyDescent="0.25">
      <c r="D397">
        <f t="shared" si="7"/>
        <v>6</v>
      </c>
    </row>
    <row r="398" spans="4:4" x14ac:dyDescent="0.25">
      <c r="D398">
        <f t="shared" si="7"/>
        <v>6</v>
      </c>
    </row>
    <row r="399" spans="4:4" x14ac:dyDescent="0.25">
      <c r="D399">
        <f t="shared" si="7"/>
        <v>6</v>
      </c>
    </row>
    <row r="400" spans="4:4" x14ac:dyDescent="0.25">
      <c r="D400">
        <f t="shared" si="7"/>
        <v>6</v>
      </c>
    </row>
    <row r="401" spans="4:4" x14ac:dyDescent="0.25">
      <c r="D401">
        <f t="shared" si="7"/>
        <v>6</v>
      </c>
    </row>
    <row r="402" spans="4:4" x14ac:dyDescent="0.25">
      <c r="D402">
        <f t="shared" si="7"/>
        <v>6</v>
      </c>
    </row>
    <row r="403" spans="4:4" x14ac:dyDescent="0.25">
      <c r="D403">
        <f t="shared" ref="D403:D466" si="8">IF(C403&lt;=3,6,IF(C403&lt;=8,4,IF(C403&lt;=16, 2)))</f>
        <v>6</v>
      </c>
    </row>
    <row r="404" spans="4:4" x14ac:dyDescent="0.25">
      <c r="D404">
        <f t="shared" si="8"/>
        <v>6</v>
      </c>
    </row>
    <row r="405" spans="4:4" x14ac:dyDescent="0.25">
      <c r="D405">
        <f t="shared" si="8"/>
        <v>6</v>
      </c>
    </row>
    <row r="406" spans="4:4" x14ac:dyDescent="0.25">
      <c r="D406">
        <f t="shared" si="8"/>
        <v>6</v>
      </c>
    </row>
    <row r="407" spans="4:4" x14ac:dyDescent="0.25">
      <c r="D407">
        <f t="shared" si="8"/>
        <v>6</v>
      </c>
    </row>
    <row r="408" spans="4:4" x14ac:dyDescent="0.25">
      <c r="D408">
        <f t="shared" si="8"/>
        <v>6</v>
      </c>
    </row>
    <row r="409" spans="4:4" x14ac:dyDescent="0.25">
      <c r="D409">
        <f t="shared" si="8"/>
        <v>6</v>
      </c>
    </row>
    <row r="410" spans="4:4" x14ac:dyDescent="0.25">
      <c r="D410">
        <f t="shared" si="8"/>
        <v>6</v>
      </c>
    </row>
    <row r="411" spans="4:4" x14ac:dyDescent="0.25">
      <c r="D411">
        <f t="shared" si="8"/>
        <v>6</v>
      </c>
    </row>
    <row r="412" spans="4:4" x14ac:dyDescent="0.25">
      <c r="D412">
        <f t="shared" si="8"/>
        <v>6</v>
      </c>
    </row>
    <row r="413" spans="4:4" x14ac:dyDescent="0.25">
      <c r="D413">
        <f t="shared" si="8"/>
        <v>6</v>
      </c>
    </row>
    <row r="414" spans="4:4" x14ac:dyDescent="0.25">
      <c r="D414">
        <f t="shared" si="8"/>
        <v>6</v>
      </c>
    </row>
    <row r="415" spans="4:4" x14ac:dyDescent="0.25">
      <c r="D415">
        <f t="shared" si="8"/>
        <v>6</v>
      </c>
    </row>
    <row r="416" spans="4:4" x14ac:dyDescent="0.25">
      <c r="D416">
        <f t="shared" si="8"/>
        <v>6</v>
      </c>
    </row>
    <row r="417" spans="4:4" x14ac:dyDescent="0.25">
      <c r="D417">
        <f t="shared" si="8"/>
        <v>6</v>
      </c>
    </row>
    <row r="418" spans="4:4" x14ac:dyDescent="0.25">
      <c r="D418">
        <f t="shared" si="8"/>
        <v>6</v>
      </c>
    </row>
    <row r="419" spans="4:4" x14ac:dyDescent="0.25">
      <c r="D419">
        <f t="shared" si="8"/>
        <v>6</v>
      </c>
    </row>
    <row r="420" spans="4:4" x14ac:dyDescent="0.25">
      <c r="D420">
        <f t="shared" si="8"/>
        <v>6</v>
      </c>
    </row>
    <row r="421" spans="4:4" x14ac:dyDescent="0.25">
      <c r="D421">
        <f t="shared" si="8"/>
        <v>6</v>
      </c>
    </row>
    <row r="422" spans="4:4" x14ac:dyDescent="0.25">
      <c r="D422">
        <f t="shared" si="8"/>
        <v>6</v>
      </c>
    </row>
    <row r="423" spans="4:4" x14ac:dyDescent="0.25">
      <c r="D423">
        <f t="shared" si="8"/>
        <v>6</v>
      </c>
    </row>
    <row r="424" spans="4:4" x14ac:dyDescent="0.25">
      <c r="D424">
        <f t="shared" si="8"/>
        <v>6</v>
      </c>
    </row>
    <row r="425" spans="4:4" x14ac:dyDescent="0.25">
      <c r="D425">
        <f t="shared" si="8"/>
        <v>6</v>
      </c>
    </row>
    <row r="426" spans="4:4" x14ac:dyDescent="0.25">
      <c r="D426">
        <f t="shared" si="8"/>
        <v>6</v>
      </c>
    </row>
    <row r="427" spans="4:4" x14ac:dyDescent="0.25">
      <c r="D427">
        <f t="shared" si="8"/>
        <v>6</v>
      </c>
    </row>
    <row r="428" spans="4:4" x14ac:dyDescent="0.25">
      <c r="D428">
        <f t="shared" si="8"/>
        <v>6</v>
      </c>
    </row>
    <row r="429" spans="4:4" x14ac:dyDescent="0.25">
      <c r="D429">
        <f t="shared" si="8"/>
        <v>6</v>
      </c>
    </row>
    <row r="430" spans="4:4" x14ac:dyDescent="0.25">
      <c r="D430">
        <f t="shared" si="8"/>
        <v>6</v>
      </c>
    </row>
    <row r="431" spans="4:4" x14ac:dyDescent="0.25">
      <c r="D431">
        <f t="shared" si="8"/>
        <v>6</v>
      </c>
    </row>
    <row r="432" spans="4:4" x14ac:dyDescent="0.25">
      <c r="D432">
        <f t="shared" si="8"/>
        <v>6</v>
      </c>
    </row>
    <row r="433" spans="4:4" x14ac:dyDescent="0.25">
      <c r="D433">
        <f t="shared" si="8"/>
        <v>6</v>
      </c>
    </row>
    <row r="434" spans="4:4" x14ac:dyDescent="0.25">
      <c r="D434">
        <f t="shared" si="8"/>
        <v>6</v>
      </c>
    </row>
    <row r="435" spans="4:4" x14ac:dyDescent="0.25">
      <c r="D435">
        <f t="shared" si="8"/>
        <v>6</v>
      </c>
    </row>
    <row r="436" spans="4:4" x14ac:dyDescent="0.25">
      <c r="D436">
        <f t="shared" si="8"/>
        <v>6</v>
      </c>
    </row>
    <row r="437" spans="4:4" x14ac:dyDescent="0.25">
      <c r="D437">
        <f t="shared" si="8"/>
        <v>6</v>
      </c>
    </row>
    <row r="438" spans="4:4" x14ac:dyDescent="0.25">
      <c r="D438">
        <f t="shared" si="8"/>
        <v>6</v>
      </c>
    </row>
    <row r="439" spans="4:4" x14ac:dyDescent="0.25">
      <c r="D439">
        <f t="shared" si="8"/>
        <v>6</v>
      </c>
    </row>
    <row r="440" spans="4:4" x14ac:dyDescent="0.25">
      <c r="D440">
        <f t="shared" si="8"/>
        <v>6</v>
      </c>
    </row>
    <row r="441" spans="4:4" x14ac:dyDescent="0.25">
      <c r="D441">
        <f t="shared" si="8"/>
        <v>6</v>
      </c>
    </row>
    <row r="442" spans="4:4" x14ac:dyDescent="0.25">
      <c r="D442">
        <f t="shared" si="8"/>
        <v>6</v>
      </c>
    </row>
    <row r="443" spans="4:4" x14ac:dyDescent="0.25">
      <c r="D443">
        <f t="shared" si="8"/>
        <v>6</v>
      </c>
    </row>
    <row r="444" spans="4:4" x14ac:dyDescent="0.25">
      <c r="D444">
        <f t="shared" si="8"/>
        <v>6</v>
      </c>
    </row>
    <row r="445" spans="4:4" x14ac:dyDescent="0.25">
      <c r="D445">
        <f t="shared" si="8"/>
        <v>6</v>
      </c>
    </row>
    <row r="446" spans="4:4" x14ac:dyDescent="0.25">
      <c r="D446">
        <f t="shared" si="8"/>
        <v>6</v>
      </c>
    </row>
    <row r="447" spans="4:4" x14ac:dyDescent="0.25">
      <c r="D447">
        <f t="shared" si="8"/>
        <v>6</v>
      </c>
    </row>
    <row r="448" spans="4:4" x14ac:dyDescent="0.25">
      <c r="D448">
        <f t="shared" si="8"/>
        <v>6</v>
      </c>
    </row>
    <row r="449" spans="4:4" x14ac:dyDescent="0.25">
      <c r="D449">
        <f t="shared" si="8"/>
        <v>6</v>
      </c>
    </row>
    <row r="450" spans="4:4" x14ac:dyDescent="0.25">
      <c r="D450">
        <f t="shared" si="8"/>
        <v>6</v>
      </c>
    </row>
    <row r="451" spans="4:4" x14ac:dyDescent="0.25">
      <c r="D451">
        <f t="shared" si="8"/>
        <v>6</v>
      </c>
    </row>
    <row r="452" spans="4:4" x14ac:dyDescent="0.25">
      <c r="D452">
        <f t="shared" si="8"/>
        <v>6</v>
      </c>
    </row>
    <row r="453" spans="4:4" x14ac:dyDescent="0.25">
      <c r="D453">
        <f t="shared" si="8"/>
        <v>6</v>
      </c>
    </row>
    <row r="454" spans="4:4" x14ac:dyDescent="0.25">
      <c r="D454">
        <f t="shared" si="8"/>
        <v>6</v>
      </c>
    </row>
    <row r="455" spans="4:4" x14ac:dyDescent="0.25">
      <c r="D455">
        <f t="shared" si="8"/>
        <v>6</v>
      </c>
    </row>
    <row r="456" spans="4:4" x14ac:dyDescent="0.25">
      <c r="D456">
        <f t="shared" si="8"/>
        <v>6</v>
      </c>
    </row>
    <row r="457" spans="4:4" x14ac:dyDescent="0.25">
      <c r="D457">
        <f t="shared" si="8"/>
        <v>6</v>
      </c>
    </row>
    <row r="458" spans="4:4" x14ac:dyDescent="0.25">
      <c r="D458">
        <f t="shared" si="8"/>
        <v>6</v>
      </c>
    </row>
    <row r="459" spans="4:4" x14ac:dyDescent="0.25">
      <c r="D459">
        <f t="shared" si="8"/>
        <v>6</v>
      </c>
    </row>
    <row r="460" spans="4:4" x14ac:dyDescent="0.25">
      <c r="D460">
        <f t="shared" si="8"/>
        <v>6</v>
      </c>
    </row>
    <row r="461" spans="4:4" x14ac:dyDescent="0.25">
      <c r="D461">
        <f t="shared" si="8"/>
        <v>6</v>
      </c>
    </row>
    <row r="462" spans="4:4" x14ac:dyDescent="0.25">
      <c r="D462">
        <f t="shared" si="8"/>
        <v>6</v>
      </c>
    </row>
    <row r="463" spans="4:4" x14ac:dyDescent="0.25">
      <c r="D463">
        <f t="shared" si="8"/>
        <v>6</v>
      </c>
    </row>
    <row r="464" spans="4:4" x14ac:dyDescent="0.25">
      <c r="D464">
        <f t="shared" si="8"/>
        <v>6</v>
      </c>
    </row>
    <row r="465" spans="4:4" x14ac:dyDescent="0.25">
      <c r="D465">
        <f t="shared" si="8"/>
        <v>6</v>
      </c>
    </row>
    <row r="466" spans="4:4" x14ac:dyDescent="0.25">
      <c r="D466">
        <f t="shared" si="8"/>
        <v>6</v>
      </c>
    </row>
    <row r="467" spans="4:4" x14ac:dyDescent="0.25">
      <c r="D467">
        <f t="shared" ref="D467:D505" si="9">IF(C467&lt;=3,6,IF(C467&lt;=8,4,IF(C467&lt;=16, 2)))</f>
        <v>6</v>
      </c>
    </row>
    <row r="468" spans="4:4" x14ac:dyDescent="0.25">
      <c r="D468">
        <f t="shared" si="9"/>
        <v>6</v>
      </c>
    </row>
    <row r="469" spans="4:4" x14ac:dyDescent="0.25">
      <c r="D469">
        <f t="shared" si="9"/>
        <v>6</v>
      </c>
    </row>
    <row r="470" spans="4:4" x14ac:dyDescent="0.25">
      <c r="D470">
        <f t="shared" si="9"/>
        <v>6</v>
      </c>
    </row>
    <row r="471" spans="4:4" x14ac:dyDescent="0.25">
      <c r="D471">
        <f t="shared" si="9"/>
        <v>6</v>
      </c>
    </row>
    <row r="472" spans="4:4" x14ac:dyDescent="0.25">
      <c r="D472">
        <f t="shared" si="9"/>
        <v>6</v>
      </c>
    </row>
    <row r="473" spans="4:4" x14ac:dyDescent="0.25">
      <c r="D473">
        <f t="shared" si="9"/>
        <v>6</v>
      </c>
    </row>
    <row r="474" spans="4:4" x14ac:dyDescent="0.25">
      <c r="D474">
        <f t="shared" si="9"/>
        <v>6</v>
      </c>
    </row>
    <row r="475" spans="4:4" x14ac:dyDescent="0.25">
      <c r="D475">
        <f t="shared" si="9"/>
        <v>6</v>
      </c>
    </row>
    <row r="476" spans="4:4" x14ac:dyDescent="0.25">
      <c r="D476">
        <f t="shared" si="9"/>
        <v>6</v>
      </c>
    </row>
    <row r="477" spans="4:4" x14ac:dyDescent="0.25">
      <c r="D477">
        <f t="shared" si="9"/>
        <v>6</v>
      </c>
    </row>
    <row r="478" spans="4:4" x14ac:dyDescent="0.25">
      <c r="D478">
        <f t="shared" si="9"/>
        <v>6</v>
      </c>
    </row>
    <row r="479" spans="4:4" x14ac:dyDescent="0.25">
      <c r="D479">
        <f t="shared" si="9"/>
        <v>6</v>
      </c>
    </row>
    <row r="480" spans="4:4" x14ac:dyDescent="0.25">
      <c r="D480">
        <f t="shared" si="9"/>
        <v>6</v>
      </c>
    </row>
    <row r="481" spans="4:4" x14ac:dyDescent="0.25">
      <c r="D481">
        <f t="shared" si="9"/>
        <v>6</v>
      </c>
    </row>
    <row r="482" spans="4:4" x14ac:dyDescent="0.25">
      <c r="D482">
        <f t="shared" si="9"/>
        <v>6</v>
      </c>
    </row>
    <row r="483" spans="4:4" x14ac:dyDescent="0.25">
      <c r="D483">
        <f t="shared" si="9"/>
        <v>6</v>
      </c>
    </row>
    <row r="484" spans="4:4" x14ac:dyDescent="0.25">
      <c r="D484">
        <f t="shared" si="9"/>
        <v>6</v>
      </c>
    </row>
    <row r="485" spans="4:4" x14ac:dyDescent="0.25">
      <c r="D485">
        <f t="shared" si="9"/>
        <v>6</v>
      </c>
    </row>
    <row r="486" spans="4:4" x14ac:dyDescent="0.25">
      <c r="D486">
        <f t="shared" si="9"/>
        <v>6</v>
      </c>
    </row>
    <row r="487" spans="4:4" x14ac:dyDescent="0.25">
      <c r="D487">
        <f t="shared" si="9"/>
        <v>6</v>
      </c>
    </row>
    <row r="488" spans="4:4" x14ac:dyDescent="0.25">
      <c r="D488">
        <f t="shared" si="9"/>
        <v>6</v>
      </c>
    </row>
    <row r="489" spans="4:4" x14ac:dyDescent="0.25">
      <c r="D489">
        <f t="shared" si="9"/>
        <v>6</v>
      </c>
    </row>
    <row r="490" spans="4:4" x14ac:dyDescent="0.25">
      <c r="D490">
        <f t="shared" si="9"/>
        <v>6</v>
      </c>
    </row>
    <row r="491" spans="4:4" x14ac:dyDescent="0.25">
      <c r="D491">
        <f t="shared" si="9"/>
        <v>6</v>
      </c>
    </row>
    <row r="492" spans="4:4" x14ac:dyDescent="0.25">
      <c r="D492">
        <f t="shared" si="9"/>
        <v>6</v>
      </c>
    </row>
    <row r="493" spans="4:4" x14ac:dyDescent="0.25">
      <c r="D493">
        <f t="shared" si="9"/>
        <v>6</v>
      </c>
    </row>
    <row r="494" spans="4:4" x14ac:dyDescent="0.25">
      <c r="D494">
        <f t="shared" si="9"/>
        <v>6</v>
      </c>
    </row>
    <row r="495" spans="4:4" x14ac:dyDescent="0.25">
      <c r="D495">
        <f t="shared" si="9"/>
        <v>6</v>
      </c>
    </row>
    <row r="496" spans="4:4" x14ac:dyDescent="0.25">
      <c r="D496">
        <f t="shared" si="9"/>
        <v>6</v>
      </c>
    </row>
    <row r="497" spans="4:4" x14ac:dyDescent="0.25">
      <c r="D497">
        <f t="shared" si="9"/>
        <v>6</v>
      </c>
    </row>
    <row r="498" spans="4:4" x14ac:dyDescent="0.25">
      <c r="D498">
        <f t="shared" si="9"/>
        <v>6</v>
      </c>
    </row>
    <row r="499" spans="4:4" x14ac:dyDescent="0.25">
      <c r="D499">
        <f t="shared" si="9"/>
        <v>6</v>
      </c>
    </row>
    <row r="500" spans="4:4" x14ac:dyDescent="0.25">
      <c r="D500">
        <f t="shared" si="9"/>
        <v>6</v>
      </c>
    </row>
    <row r="501" spans="4:4" x14ac:dyDescent="0.25">
      <c r="D501">
        <f t="shared" si="9"/>
        <v>6</v>
      </c>
    </row>
    <row r="502" spans="4:4" x14ac:dyDescent="0.25">
      <c r="D502">
        <f t="shared" si="9"/>
        <v>6</v>
      </c>
    </row>
    <row r="503" spans="4:4" x14ac:dyDescent="0.25">
      <c r="D503">
        <f t="shared" si="9"/>
        <v>6</v>
      </c>
    </row>
    <row r="504" spans="4:4" x14ac:dyDescent="0.25">
      <c r="D504">
        <f t="shared" si="9"/>
        <v>6</v>
      </c>
    </row>
    <row r="505" spans="4:4" x14ac:dyDescent="0.25">
      <c r="D505">
        <f t="shared" si="9"/>
        <v>6</v>
      </c>
    </row>
  </sheetData>
  <dataValidations count="1">
    <dataValidation type="list" allowBlank="1" showInputMessage="1" showErrorMessage="1" sqref="B2:B338" xr:uid="{03D62F3C-3C1A-4DBE-BC9C-D5C7EAEC603C}">
      <formula1>$W$4:$W$150</formula1>
    </dataValidation>
  </dataValidation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296A-0EF4-421C-8054-D410DFE8C5B6}">
  <dimension ref="B1:N174"/>
  <sheetViews>
    <sheetView tabSelected="1" zoomScale="64" zoomScaleNormal="64" workbookViewId="0">
      <selection activeCell="F28" sqref="F28"/>
    </sheetView>
  </sheetViews>
  <sheetFormatPr defaultRowHeight="15" x14ac:dyDescent="0.25"/>
  <cols>
    <col min="3" max="3" width="48.28515625" bestFit="1" customWidth="1"/>
    <col min="4" max="4" width="10.28515625" bestFit="1" customWidth="1"/>
    <col min="13" max="13" width="48.28515625" bestFit="1" customWidth="1"/>
    <col min="14" max="14" width="10.28515625" bestFit="1" customWidth="1"/>
  </cols>
  <sheetData>
    <row r="1" spans="2:14" ht="15.75" thickBot="1" x14ac:dyDescent="0.3">
      <c r="B1" s="21" t="s">
        <v>23</v>
      </c>
      <c r="C1" s="22"/>
      <c r="D1" s="23"/>
      <c r="L1" s="21" t="s">
        <v>24</v>
      </c>
      <c r="M1" s="22"/>
      <c r="N1" s="23"/>
    </row>
    <row r="2" spans="2:14" x14ac:dyDescent="0.25">
      <c r="B2" s="13">
        <v>1</v>
      </c>
      <c r="C2" s="14" t="str" cm="1">
        <f t="array" ref="C2">INDEX(Φύλλο2!$B$3:$B$174,_xlfn.AGGREGATE(15,6,(ROW(Φύλλο2!$C$3:$C$174)-2)/(Φύλλο2!$C$3:$C$174=D2),COUNTIF($D$1:D1,D2)+1))</f>
        <v>ΠΕΛΑΣΓΟΣ ΑΣ ΛΑΡΙΣΑΣ</v>
      </c>
      <c r="D2" s="15">
        <f>LARGE(Φύλλο2!$C$3:$C$174,$B2)</f>
        <v>44</v>
      </c>
      <c r="L2" s="13">
        <v>1</v>
      </c>
      <c r="M2" s="14" t="str" cm="1">
        <f t="array" ref="M2">INDEX(Φύλλο2!$K$3:$K$174,_xlfn.AGGREGATE(15,6,(ROW(Φύλλο2!$L$3:$L$174)-2)/(Φύλλο2!$L$3:$L$174=N2),COUNTIF($N$1:N1,N2)+1))</f>
        <v>ΑΠΣ ΠΥΓΜΗ</v>
      </c>
      <c r="N2" s="15">
        <f>LARGE(Φύλλο2!$L$3:$L$174,$L2)</f>
        <v>74</v>
      </c>
    </row>
    <row r="3" spans="2:14" x14ac:dyDescent="0.25">
      <c r="B3" s="16">
        <v>2</v>
      </c>
      <c r="C3" s="12" t="str" cm="1">
        <f t="array" ref="C3">INDEX(Φύλλο2!$B$3:$B$174,_xlfn.AGGREGATE(15,6,(ROW(Φύλλο2!$C$3:$C$174)-2)/(Φύλλο2!$C$3:$C$174=D3),COUNTIF($D$1:D2,D3)+1))</f>
        <v>ΑΓΣ ΙΩΑΝΝΙΝΩΝ</v>
      </c>
      <c r="D3" s="17">
        <f>LARGE(Φύλλο2!$C$3:$C$174,$B3)</f>
        <v>42</v>
      </c>
      <c r="L3" s="16">
        <v>2</v>
      </c>
      <c r="M3" s="12" t="str" cm="1">
        <f t="array" ref="M3">INDEX(Φύλλο2!$K$3:$K$174,_xlfn.AGGREGATE(15,6,(ROW(Φύλλο2!$L$3:$L$174)-2)/(Φύλλο2!$L$3:$L$174=N3),COUNTIF($N$1:N2,N3)+1))</f>
        <v>ΠΕΛΑΣΓΟΣ ΑΣ ΛΑΡΙΣΑΣ</v>
      </c>
      <c r="N3" s="17">
        <f>LARGE(Φύλλο2!$L$3:$L$174,$L3)</f>
        <v>74</v>
      </c>
    </row>
    <row r="4" spans="2:14" x14ac:dyDescent="0.25">
      <c r="B4" s="16">
        <v>3</v>
      </c>
      <c r="C4" s="12" t="str" cm="1">
        <f t="array" ref="C4">INDEX(Φύλλο2!$B$3:$B$174,_xlfn.AGGREGATE(15,6,(ROW(Φύλλο2!$C$3:$C$174)-2)/(Φύλλο2!$C$3:$C$174=D4),COUNTIF($D$1:D3,D4)+1))</f>
        <v>ΦΣΚΑ ΚΟΖΑΝΗΣ</v>
      </c>
      <c r="D4" s="17">
        <f>LARGE(Φύλλο2!$C$3:$C$174,$B4)</f>
        <v>34</v>
      </c>
      <c r="L4" s="16">
        <v>3</v>
      </c>
      <c r="M4" s="12" t="str" cm="1">
        <f t="array" ref="M4">INDEX(Φύλλο2!$K$3:$K$174,_xlfn.AGGREGATE(15,6,(ROW(Φύλλο2!$L$3:$L$174)-2)/(Φύλλο2!$L$3:$L$174=N4),COUNTIF($N$1:N3,N4)+1))</f>
        <v>ΑΣ ΠΥΡΡΟΣ ΔΗΜΑΣ</v>
      </c>
      <c r="N4" s="17">
        <f>LARGE(Φύλλο2!$L$3:$L$174,$L4)</f>
        <v>46</v>
      </c>
    </row>
    <row r="5" spans="2:14" x14ac:dyDescent="0.25">
      <c r="B5" s="16">
        <v>4</v>
      </c>
      <c r="C5" s="12" t="str" cm="1">
        <f t="array" ref="C5">INDEX(Φύλλο2!$B$3:$B$174,_xlfn.AGGREGATE(15,6,(ROW(Φύλλο2!$C$3:$C$174)-2)/(Φύλλο2!$C$3:$C$174=D5),COUNTIF($D$1:D4,D5)+1))</f>
        <v>ΑΣΣ ΑΛΕΞΑΝΔΡΟΣ ΜΑΚΕΔΟΝΙΑΣ</v>
      </c>
      <c r="D5" s="17">
        <f>LARGE(Φύλλο2!$C$3:$C$174,$B5)</f>
        <v>32</v>
      </c>
      <c r="L5" s="16">
        <v>4</v>
      </c>
      <c r="M5" s="12" t="str" cm="1">
        <f t="array" ref="M5">INDEX(Φύλλο2!$K$3:$K$174,_xlfn.AGGREGATE(15,6,(ROW(Φύλλο2!$L$3:$L$174)-2)/(Φύλλο2!$L$3:$L$174=N5),COUNTIF($N$1:N4,N5)+1))</f>
        <v>ΓΑΣ ΕΟΡΔΑΙΑΣ</v>
      </c>
      <c r="N5" s="17">
        <f>LARGE(Φύλλο2!$L$3:$L$174,$L5)</f>
        <v>40</v>
      </c>
    </row>
    <row r="6" spans="2:14" x14ac:dyDescent="0.25">
      <c r="B6" s="16">
        <v>5</v>
      </c>
      <c r="C6" s="12" t="str" cm="1">
        <f t="array" ref="C6">INDEX(Φύλλο2!$B$3:$B$174,_xlfn.AGGREGATE(15,6,(ROW(Φύλλο2!$C$3:$C$174)-2)/(Φύλλο2!$C$3:$C$174=D6),COUNTIF($D$1:D5,D6)+1))</f>
        <v>ΑΣ ΠΡΕΒΕΖΑΣ “ΕΥ ΖΗΝ”</v>
      </c>
      <c r="D6" s="17">
        <f>LARGE(Φύλλο2!$C$3:$C$174,$B6)</f>
        <v>30</v>
      </c>
      <c r="L6" s="16">
        <v>5</v>
      </c>
      <c r="M6" s="12" t="str" cm="1">
        <f t="array" ref="M6">INDEX(Φύλλο2!$K$3:$K$174,_xlfn.AGGREGATE(15,6,(ROW(Φύλλο2!$L$3:$L$174)-2)/(Φύλλο2!$L$3:$L$174=N6),COUNTIF($N$1:N5,N6)+1))</f>
        <v>ΑΓΣ ΙΩΑΝΝΙΝΩΝ</v>
      </c>
      <c r="N6" s="17">
        <f>LARGE(Φύλλο2!$L$3:$L$174,$L6)</f>
        <v>38</v>
      </c>
    </row>
    <row r="7" spans="2:14" x14ac:dyDescent="0.25">
      <c r="B7" s="16">
        <v>6</v>
      </c>
      <c r="C7" s="12" t="str" cm="1">
        <f t="array" ref="C7">INDEX(Φύλλο2!$B$3:$B$174,_xlfn.AGGREGATE(15,6,(ROW(Φύλλο2!$C$3:$C$174)-2)/(Φύλλο2!$C$3:$C$174=D7),COUNTIF($D$1:D6,D7)+1))</f>
        <v>ΓΣ ΠΡΩΤΕΑΣ ΗΓΟΥΜΕΝΙΤΣΑΣ</v>
      </c>
      <c r="D7" s="17">
        <f>LARGE(Φύλλο2!$C$3:$C$174,$B7)</f>
        <v>26</v>
      </c>
      <c r="L7" s="16">
        <v>6</v>
      </c>
      <c r="M7" s="12" t="str" cm="1">
        <f t="array" ref="M7">INDEX(Φύλλο2!$K$3:$K$174,_xlfn.AGGREGATE(15,6,(ROW(Φύλλο2!$L$3:$L$174)-2)/(Φύλλο2!$L$3:$L$174=N7),COUNTIF($N$1:N6,N7)+1))</f>
        <v>ΓΣ ΣΕΡΡΕΣ 93</v>
      </c>
      <c r="N7" s="17">
        <f>LARGE(Φύλλο2!$L$3:$L$174,$L7)</f>
        <v>36</v>
      </c>
    </row>
    <row r="8" spans="2:14" x14ac:dyDescent="0.25">
      <c r="B8" s="16">
        <v>7</v>
      </c>
      <c r="C8" s="12" t="str" cm="1">
        <f t="array" ref="C8">INDEX(Φύλλο2!$B$3:$B$174,_xlfn.AGGREGATE(15,6,(ROW(Φύλλο2!$C$3:$C$174)-2)/(Φύλλο2!$C$3:$C$174=D8),COUNTIF($D$1:D7,D8)+1))</f>
        <v>ΓΣ ΕΔΕΣΣΑΣ</v>
      </c>
      <c r="D8" s="17">
        <f>LARGE(Φύλλο2!$C$3:$C$174,$B8)</f>
        <v>24</v>
      </c>
      <c r="L8" s="16">
        <v>7</v>
      </c>
      <c r="M8" s="12" t="str" cm="1">
        <f t="array" ref="M8">INDEX(Φύλλο2!$K$3:$K$174,_xlfn.AGGREGATE(15,6,(ROW(Φύλλο2!$L$3:$L$174)-2)/(Φύλλο2!$L$3:$L$174=N8),COUNTIF($N$1:N7,N8)+1))</f>
        <v>ΝΓΣ ΘΕΣΣΑΛΟΝΙΚΗΣ ΗΡΑΚΛΗΣ 1908</v>
      </c>
      <c r="N8" s="17">
        <f>LARGE(Φύλλο2!$L$3:$L$174,$L8)</f>
        <v>36</v>
      </c>
    </row>
    <row r="9" spans="2:14" x14ac:dyDescent="0.25">
      <c r="B9" s="16">
        <v>8</v>
      </c>
      <c r="C9" s="12" t="str" cm="1">
        <f t="array" ref="C9">INDEX(Φύλλο2!$B$3:$B$174,_xlfn.AGGREGATE(15,6,(ROW(Φύλλο2!$C$3:$C$174)-2)/(Φύλλο2!$C$3:$C$174=D9),COUNTIF($D$1:D8,D9)+1))</f>
        <v>ΑΦ ΘΕΡΜΗΣ ΑΔΩΝΙΣ</v>
      </c>
      <c r="D9" s="17">
        <f>LARGE(Φύλλο2!$C$3:$C$174,$B9)</f>
        <v>18</v>
      </c>
      <c r="L9" s="16">
        <v>8</v>
      </c>
      <c r="M9" s="12" t="str" cm="1">
        <f t="array" ref="M9">INDEX(Φύλλο2!$K$3:$K$174,_xlfn.AGGREGATE(15,6,(ROW(Φύλλο2!$L$3:$L$174)-2)/(Φύλλο2!$L$3:$L$174=N9),COUNTIF($N$1:N8,N9)+1))</f>
        <v>ΟΚΑ ΒΙΚΕΛΑΣ ΒΕΡΟΙΑΣ</v>
      </c>
      <c r="N9" s="17">
        <f>LARGE(Φύλλο2!$L$3:$L$174,$L9)</f>
        <v>36</v>
      </c>
    </row>
    <row r="10" spans="2:14" x14ac:dyDescent="0.25">
      <c r="B10" s="16">
        <v>9</v>
      </c>
      <c r="C10" s="12" t="str" cm="1">
        <f t="array" ref="C10">INDEX(Φύλλο2!$B$3:$B$174,_xlfn.AGGREGATE(15,6,(ROW(Φύλλο2!$C$3:$C$174)-2)/(Φύλλο2!$C$3:$C$174=D10),COUNTIF($D$1:D9,D10)+1))</f>
        <v>ΑΟ ΚΕΡΚΥΡΑΣ 2015</v>
      </c>
      <c r="D10" s="17">
        <f>LARGE(Φύλλο2!$C$3:$C$174,$B10)</f>
        <v>18</v>
      </c>
      <c r="L10" s="16">
        <v>9</v>
      </c>
      <c r="M10" s="12" t="str" cm="1">
        <f t="array" ref="M10">INDEX(Φύλλο2!$K$3:$K$174,_xlfn.AGGREGATE(15,6,(ROW(Φύλλο2!$L$3:$L$174)-2)/(Φύλλο2!$L$3:$L$174=N10),COUNTIF($N$1:N9,N10)+1))</f>
        <v>ΓΣ ΠΡΩΤΕΑΣ ΗΓΟΥΜΕΝΙΤΣΑΣ</v>
      </c>
      <c r="N10" s="17">
        <f>LARGE(Φύλλο2!$L$3:$L$174,$L10)</f>
        <v>36</v>
      </c>
    </row>
    <row r="11" spans="2:14" x14ac:dyDescent="0.25">
      <c r="B11" s="16">
        <v>10</v>
      </c>
      <c r="C11" s="12" t="str" cm="1">
        <f t="array" ref="C11">INDEX(Φύλλο2!$B$3:$B$174,_xlfn.AGGREGATE(15,6,(ROW(Φύλλο2!$C$3:$C$174)-2)/(Φύλλο2!$C$3:$C$174=D11),COUNTIF($D$1:D10,D11)+1))</f>
        <v>ΓΣ ΝΙΚΗ ΒΟΛΟΥ</v>
      </c>
      <c r="D11" s="17">
        <f>LARGE(Φύλλο2!$C$3:$C$174,$B11)</f>
        <v>18</v>
      </c>
      <c r="L11" s="16">
        <v>10</v>
      </c>
      <c r="M11" s="12" t="str" cm="1">
        <f t="array" ref="M11">INDEX(Φύλλο2!$K$3:$K$174,_xlfn.AGGREGATE(15,6,(ROW(Φύλλο2!$L$3:$L$174)-2)/(Φύλλο2!$L$3:$L$174=N11),COUNTIF($N$1:N10,N11)+1))</f>
        <v>ΑΙΟΛΟΣ ΠΤΟΛΕΜΑΙΔΑΣ ΓΕ</v>
      </c>
      <c r="N11" s="17">
        <f>LARGE(Φύλλο2!$L$3:$L$174,$L11)</f>
        <v>34</v>
      </c>
    </row>
    <row r="12" spans="2:14" x14ac:dyDescent="0.25">
      <c r="B12" s="16">
        <v>11</v>
      </c>
      <c r="C12" s="12" t="str" cm="1">
        <f t="array" ref="C12">INDEX(Φύλλο2!$B$3:$B$174,_xlfn.AGGREGATE(15,6,(ROW(Φύλλο2!$C$3:$C$174)-2)/(Φύλλο2!$C$3:$C$174=D12),COUNTIF($D$1:D11,D12)+1))</f>
        <v>ΓΣ ΣΕΡΡΕΣ 93</v>
      </c>
      <c r="D12" s="17">
        <f>LARGE(Φύλλο2!$C$3:$C$174,$B12)</f>
        <v>16</v>
      </c>
      <c r="L12" s="16">
        <v>11</v>
      </c>
      <c r="M12" s="12" t="str" cm="1">
        <f t="array" ref="M12">INDEX(Φύλλο2!$K$3:$K$174,_xlfn.AGGREGATE(15,6,(ROW(Φύλλο2!$L$3:$L$174)-2)/(Φύλλο2!$L$3:$L$174=N12),COUNTIF($N$1:N11,N12)+1))</f>
        <v>ΑΣΣ ΑΛΕΞΑΝΔΡΟΣ ΜΑΚΕΔΟΝΙΑΣ</v>
      </c>
      <c r="N12" s="17">
        <f>LARGE(Φύλλο2!$L$3:$L$174,$L12)</f>
        <v>32</v>
      </c>
    </row>
    <row r="13" spans="2:14" x14ac:dyDescent="0.25">
      <c r="B13" s="16">
        <v>12</v>
      </c>
      <c r="C13" s="12" t="str" cm="1">
        <f t="array" ref="C13">INDEX(Φύλλο2!$B$3:$B$174,_xlfn.AGGREGATE(15,6,(ROW(Φύλλο2!$C$3:$C$174)-2)/(Φύλλο2!$C$3:$C$174=D13),COUNTIF($D$1:D12,D13)+1))</f>
        <v>ΑΣ ΔΡΑΜΑΣ Ο ΠΟΛΥΝΙΚΗΣ</v>
      </c>
      <c r="D13" s="17">
        <f>LARGE(Φύλλο2!$C$3:$C$174,$B13)</f>
        <v>16</v>
      </c>
      <c r="L13" s="16">
        <v>12</v>
      </c>
      <c r="M13" s="12" t="str" cm="1">
        <f t="array" ref="M13">INDEX(Φύλλο2!$K$3:$K$174,_xlfn.AGGREGATE(15,6,(ROW(Φύλλο2!$L$3:$L$174)-2)/(Φύλλο2!$L$3:$L$174=N13),COUNTIF($N$1:N12,N13)+1))</f>
        <v>ΑΠΚ ΝΕΑΠΟΛΗΣ</v>
      </c>
      <c r="N13" s="17">
        <f>LARGE(Φύλλο2!$L$3:$L$174,$L13)</f>
        <v>30</v>
      </c>
    </row>
    <row r="14" spans="2:14" x14ac:dyDescent="0.25">
      <c r="B14" s="16">
        <v>13</v>
      </c>
      <c r="C14" s="12" t="str" cm="1">
        <f t="array" ref="C14">INDEX(Φύλλο2!$B$3:$B$174,_xlfn.AGGREGATE(15,6,(ROW(Φύλλο2!$C$3:$C$174)-2)/(Φύλλο2!$C$3:$C$174=D14),COUNTIF($D$1:D13,D14)+1))</f>
        <v>ΓΑΣ ΑΡΧΕΛΑΟΣ ΚΑΤΕΡΙΝΗΣ</v>
      </c>
      <c r="D14" s="17">
        <f>LARGE(Φύλλο2!$C$3:$C$174,$B14)</f>
        <v>16</v>
      </c>
      <c r="L14" s="16">
        <v>13</v>
      </c>
      <c r="M14" s="12" t="str" cm="1">
        <f t="array" ref="M14">INDEX(Φύλλο2!$K$3:$K$174,_xlfn.AGGREGATE(15,6,(ROW(Φύλλο2!$L$3:$L$174)-2)/(Φύλλο2!$L$3:$L$174=N14),COUNTIF($N$1:N13,N14)+1))</f>
        <v>ΟΦΚΑ ΣΕΡΡΕΣ</v>
      </c>
      <c r="N14" s="17">
        <f>LARGE(Φύλλο2!$L$3:$L$174,$L14)</f>
        <v>28</v>
      </c>
    </row>
    <row r="15" spans="2:14" x14ac:dyDescent="0.25">
      <c r="B15" s="16">
        <v>14</v>
      </c>
      <c r="C15" s="12" t="str" cm="1">
        <f t="array" ref="C15">INDEX(Φύλλο2!$B$3:$B$174,_xlfn.AGGREGATE(15,6,(ROW(Φύλλο2!$C$3:$C$174)-2)/(Φύλλο2!$C$3:$C$174=D15),COUNTIF($D$1:D14,D15)+1))</f>
        <v>ΓΕ ΝΑΟΥΣΑΣ</v>
      </c>
      <c r="D15" s="17">
        <f>LARGE(Φύλλο2!$C$3:$C$174,$B15)</f>
        <v>16</v>
      </c>
      <c r="L15" s="16">
        <v>14</v>
      </c>
      <c r="M15" s="12" t="str" cm="1">
        <f t="array" ref="M15">INDEX(Φύλλο2!$K$3:$K$174,_xlfn.AGGREGATE(15,6,(ROW(Φύλλο2!$L$3:$L$174)-2)/(Φύλλο2!$L$3:$L$174=N15),COUNTIF($N$1:N14,N15)+1))</f>
        <v>ΓΕ ΝΑΟΥΣΑΣ</v>
      </c>
      <c r="N15" s="17">
        <f>LARGE(Φύλλο2!$L$3:$L$174,$L15)</f>
        <v>26</v>
      </c>
    </row>
    <row r="16" spans="2:14" x14ac:dyDescent="0.25">
      <c r="B16" s="16">
        <v>15</v>
      </c>
      <c r="C16" s="12" t="str" cm="1">
        <f t="array" ref="C16">INDEX(Φύλλο2!$B$3:$B$174,_xlfn.AGGREGATE(15,6,(ROW(Φύλλο2!$C$3:$C$174)-2)/(Φύλλο2!$C$3:$C$174=D16),COUNTIF($D$1:D15,D16)+1))</f>
        <v>ΑΙΟΛΟΣ ΠΤΟΛΕΜΑΙΔΑΣ ΓΕ</v>
      </c>
      <c r="D16" s="17">
        <f>LARGE(Φύλλο2!$C$3:$C$174,$B16)</f>
        <v>16</v>
      </c>
      <c r="L16" s="16">
        <v>15</v>
      </c>
      <c r="M16" s="12" t="str" cm="1">
        <f t="array" ref="M16">INDEX(Φύλλο2!$K$3:$K$174,_xlfn.AGGREGATE(15,6,(ROW(Φύλλο2!$L$3:$L$174)-2)/(Φύλλο2!$L$3:$L$174=N16),COUNTIF($N$1:N15,N16)+1))</f>
        <v>ΓΣ ΕΔΕΣΣΑΣ</v>
      </c>
      <c r="N16" s="17">
        <f>LARGE(Φύλλο2!$L$3:$L$174,$L16)</f>
        <v>24</v>
      </c>
    </row>
    <row r="17" spans="2:14" x14ac:dyDescent="0.25">
      <c r="B17" s="16">
        <v>16</v>
      </c>
      <c r="C17" s="12" t="str" cm="1">
        <f t="array" ref="C17">INDEX(Φύλλο2!$B$3:$B$174,_xlfn.AGGREGATE(15,6,(ROW(Φύλλο2!$C$3:$C$174)-2)/(Φύλλο2!$C$3:$C$174=D17),COUNTIF($D$1:D16,D17)+1))</f>
        <v>ΓΑΣ ΕΟΡΔΑΙΑΣ</v>
      </c>
      <c r="D17" s="17">
        <f>LARGE(Φύλλο2!$C$3:$C$174,$B17)</f>
        <v>16</v>
      </c>
      <c r="L17" s="16">
        <v>16</v>
      </c>
      <c r="M17" s="12" t="str" cm="1">
        <f t="array" ref="M17">INDEX(Φύλλο2!$K$3:$K$174,_xlfn.AGGREGATE(15,6,(ROW(Φύλλο2!$L$3:$L$174)-2)/(Φύλλο2!$L$3:$L$174=N17),COUNTIF($N$1:N16,N17)+1))</f>
        <v>ΑΣ ΚΑΣΤΟΡΙΑ 1980</v>
      </c>
      <c r="N17" s="17">
        <f>LARGE(Φύλλο2!$L$3:$L$174,$L17)</f>
        <v>24</v>
      </c>
    </row>
    <row r="18" spans="2:14" x14ac:dyDescent="0.25">
      <c r="B18" s="16">
        <v>17</v>
      </c>
      <c r="C18" s="12" t="str" cm="1">
        <f t="array" ref="C18">INDEX(Φύλλο2!$B$3:$B$174,_xlfn.AGGREGATE(15,6,(ROW(Φύλλο2!$C$3:$C$174)-2)/(Φύλλο2!$C$3:$C$174=D18),COUNTIF($D$1:D17,D18)+1))</f>
        <v>ΑΠΣ ΠΥΓΜΗ</v>
      </c>
      <c r="D18" s="17">
        <f>LARGE(Φύλλο2!$C$3:$C$174,$B18)</f>
        <v>14</v>
      </c>
      <c r="L18" s="16">
        <v>17</v>
      </c>
      <c r="M18" s="12" t="str" cm="1">
        <f t="array" ref="M18">INDEX(Φύλλο2!$K$3:$K$174,_xlfn.AGGREGATE(15,6,(ROW(Φύλλο2!$L$3:$L$174)-2)/(Φύλλο2!$L$3:$L$174=N18),COUNTIF($N$1:N17,N18)+1))</f>
        <v>ΕΚΑ ΔΩΔΩΝΗ ΙΩΑΝΝΙΝΩΝ</v>
      </c>
      <c r="N18" s="17">
        <f>LARGE(Φύλλο2!$L$3:$L$174,$L18)</f>
        <v>24</v>
      </c>
    </row>
    <row r="19" spans="2:14" x14ac:dyDescent="0.25">
      <c r="B19" s="16">
        <v>18</v>
      </c>
      <c r="C19" s="12" t="str" cm="1">
        <f t="array" ref="C19">INDEX(Φύλλο2!$B$3:$B$174,_xlfn.AGGREGATE(15,6,(ROW(Φύλλο2!$C$3:$C$174)-2)/(Φύλλο2!$C$3:$C$174=D19),COUNTIF($D$1:D18,D19)+1))</f>
        <v>ΣΦΣ ΘΕΣΣΑΛΟΝΙΚΗΣ ΔΕΥΚΑΛΙΩΝ</v>
      </c>
      <c r="D19" s="17">
        <f>LARGE(Φύλλο2!$C$3:$C$174,$B19)</f>
        <v>14</v>
      </c>
      <c r="L19" s="16">
        <v>18</v>
      </c>
      <c r="M19" s="12" t="str" cm="1">
        <f t="array" ref="M19">INDEX(Φύλλο2!$K$3:$K$174,_xlfn.AGGREGATE(15,6,(ROW(Φύλλο2!$L$3:$L$174)-2)/(Φύλλο2!$L$3:$L$174=N19),COUNTIF($N$1:N18,N19)+1))</f>
        <v>ΑΠΟΦΚΑ ΞΑΝΘΗΣ</v>
      </c>
      <c r="N19" s="17">
        <f>LARGE(Φύλλο2!$L$3:$L$174,$L19)</f>
        <v>22</v>
      </c>
    </row>
    <row r="20" spans="2:14" x14ac:dyDescent="0.25">
      <c r="B20" s="16">
        <v>19</v>
      </c>
      <c r="C20" s="12" t="str" cm="1">
        <f t="array" ref="C20">INDEX(Φύλλο2!$B$3:$B$174,_xlfn.AGGREGATE(15,6,(ROW(Φύλλο2!$C$3:$C$174)-2)/(Φύλλο2!$C$3:$C$174=D20),COUNTIF($D$1:D19,D20)+1))</f>
        <v>ΑΣ ΠΥΡΡΟΣ ΔΗΜΑΣ</v>
      </c>
      <c r="D20" s="17">
        <f>LARGE(Φύλλο2!$C$3:$C$174,$B20)</f>
        <v>14</v>
      </c>
      <c r="L20" s="16">
        <v>19</v>
      </c>
      <c r="M20" s="12" t="str" cm="1">
        <f t="array" ref="M20">INDEX(Φύλλο2!$K$3:$K$174,_xlfn.AGGREGATE(15,6,(ROW(Φύλλο2!$L$3:$L$174)-2)/(Φύλλο2!$L$3:$L$174=N20),COUNTIF($N$1:N19,N20)+1))</f>
        <v>ΩΡΙΩΝ ΑΣ ΚΑΡΔΙΤΣΑΣ</v>
      </c>
      <c r="N20" s="17">
        <f>LARGE(Φύλλο2!$L$3:$L$174,$L20)</f>
        <v>20</v>
      </c>
    </row>
    <row r="21" spans="2:14" x14ac:dyDescent="0.25">
      <c r="B21" s="16">
        <v>20</v>
      </c>
      <c r="C21" s="12" t="str" cm="1">
        <f t="array" ref="C21">INDEX(Φύλλο2!$B$3:$B$174,_xlfn.AGGREGATE(15,6,(ROW(Φύλλο2!$C$3:$C$174)-2)/(Φύλλο2!$C$3:$C$174=D21),COUNTIF($D$1:D20,D21)+1))</f>
        <v>ΕΚΑ ΔΩΔΩΝΗ ΙΩΑΝΝΙΝΩΝ</v>
      </c>
      <c r="D21" s="17">
        <f>LARGE(Φύλλο2!$C$3:$C$174,$B21)</f>
        <v>14</v>
      </c>
      <c r="L21" s="16">
        <v>20</v>
      </c>
      <c r="M21" s="12" t="str" cm="1">
        <f t="array" ref="M21">INDEX(Φύλλο2!$K$3:$K$174,_xlfn.AGGREGATE(15,6,(ROW(Φύλλο2!$L$3:$L$174)-2)/(Φύλλο2!$L$3:$L$174=N21),COUNTIF($N$1:N20,N21)+1))</f>
        <v>ΑΘΛΗΤΙΚΗ ΑΚΑΔΗΜΙΑ ΑΤΛΑΣ ΒΟΛΟΥ</v>
      </c>
      <c r="N21" s="17">
        <f>LARGE(Φύλλο2!$L$3:$L$174,$L21)</f>
        <v>18</v>
      </c>
    </row>
    <row r="22" spans="2:14" x14ac:dyDescent="0.25">
      <c r="B22" s="16">
        <v>21</v>
      </c>
      <c r="C22" s="12" t="str" cm="1">
        <f t="array" ref="C22">INDEX(Φύλλο2!$B$3:$B$174,_xlfn.AGGREGATE(15,6,(ROW(Φύλλο2!$C$3:$C$174)-2)/(Φύλλο2!$C$3:$C$174=D22),COUNTIF($D$1:D21,D22)+1))</f>
        <v>ΣΟΑ ΦΩΚΙΑΝΟΣ ΚΑΡΔΙΤΣΑΣ</v>
      </c>
      <c r="D22" s="17">
        <f>LARGE(Φύλλο2!$C$3:$C$174,$B22)</f>
        <v>14</v>
      </c>
      <c r="L22" s="16">
        <v>21</v>
      </c>
      <c r="M22" s="12" t="str" cm="1">
        <f t="array" ref="M22">INDEX(Φύλλο2!$K$3:$K$174,_xlfn.AGGREGATE(15,6,(ROW(Φύλλο2!$L$3:$L$174)-2)/(Φύλλο2!$L$3:$L$174=N22),COUNTIF($N$1:N21,N22)+1))</f>
        <v>ΦΣΚΑ ΚΟΖΑΝΗΣ</v>
      </c>
      <c r="N22" s="17">
        <f>LARGE(Φύλλο2!$L$3:$L$174,$L22)</f>
        <v>16</v>
      </c>
    </row>
    <row r="23" spans="2:14" x14ac:dyDescent="0.25">
      <c r="B23" s="16">
        <v>22</v>
      </c>
      <c r="C23" s="12" t="str" cm="1">
        <f t="array" ref="C23">INDEX(Φύλλο2!$B$3:$B$174,_xlfn.AGGREGATE(15,6,(ROW(Φύλλο2!$C$3:$C$174)-2)/(Φύλλο2!$C$3:$C$174=D23),COUNTIF($D$1:D22,D23)+1))</f>
        <v>ΑΟ ΧΡΥΣΟΥΠΟΛΗΣ</v>
      </c>
      <c r="D23" s="17">
        <f>LARGE(Φύλλο2!$C$3:$C$174,$B23)</f>
        <v>12</v>
      </c>
      <c r="L23" s="16">
        <v>22</v>
      </c>
      <c r="M23" s="12" t="str" cm="1">
        <f t="array" ref="M23">INDEX(Φύλλο2!$K$3:$K$174,_xlfn.AGGREGATE(15,6,(ROW(Φύλλο2!$L$3:$L$174)-2)/(Φύλλο2!$L$3:$L$174=N23),COUNTIF($N$1:N22,N23)+1))</f>
        <v>ΑΣ ΚΙΛΚΙΣ ΑΙΑΣ</v>
      </c>
      <c r="N23" s="17">
        <f>LARGE(Φύλλο2!$L$3:$L$174,$L23)</f>
        <v>14</v>
      </c>
    </row>
    <row r="24" spans="2:14" x14ac:dyDescent="0.25">
      <c r="B24" s="16">
        <v>23</v>
      </c>
      <c r="C24" s="12" t="str" cm="1">
        <f t="array" ref="C24">INDEX(Φύλλο2!$B$3:$B$174,_xlfn.AGGREGATE(15,6,(ROW(Φύλλο2!$C$3:$C$174)-2)/(Φύλλο2!$C$3:$C$174=D24),COUNTIF($D$1:D23,D24)+1))</f>
        <v>ΑΠΚ ΝΕΑΠΟΛΗΣ</v>
      </c>
      <c r="D24" s="17">
        <f>LARGE(Φύλλο2!$C$3:$C$174,$B24)</f>
        <v>10</v>
      </c>
      <c r="L24" s="16">
        <v>23</v>
      </c>
      <c r="M24" s="12" t="str" cm="1">
        <f t="array" ref="M24">INDEX(Φύλλο2!$K$3:$K$174,_xlfn.AGGREGATE(15,6,(ROW(Φύλλο2!$L$3:$L$174)-2)/(Φύλλο2!$L$3:$L$174=N24),COUNTIF($N$1:N23,N24)+1))</f>
        <v>ΑΟ ΧΡΥΣΟΥΠΟΛΗΣ</v>
      </c>
      <c r="N24" s="17">
        <f>LARGE(Φύλλο2!$L$3:$L$174,$L24)</f>
        <v>12</v>
      </c>
    </row>
    <row r="25" spans="2:14" x14ac:dyDescent="0.25">
      <c r="B25" s="16">
        <v>24</v>
      </c>
      <c r="C25" s="12" t="str" cm="1">
        <f t="array" ref="C25">INDEX(Φύλλο2!$B$3:$B$174,_xlfn.AGGREGATE(15,6,(ROW(Φύλλο2!$C$3:$C$174)-2)/(Φύλλο2!$C$3:$C$174=D25),COUNTIF($D$1:D24,D25)+1))</f>
        <v>ΟΦΚΑ ΣΕΡΡΕΣ</v>
      </c>
      <c r="D25" s="17">
        <f>LARGE(Φύλλο2!$C$3:$C$174,$B25)</f>
        <v>8</v>
      </c>
      <c r="L25" s="16">
        <v>24</v>
      </c>
      <c r="M25" s="12" t="str" cm="1">
        <f t="array" ref="M25">INDEX(Φύλλο2!$K$3:$K$174,_xlfn.AGGREGATE(15,6,(ROW(Φύλλο2!$L$3:$L$174)-2)/(Φύλλο2!$L$3:$L$174=N25),COUNTIF($N$1:N24,N25)+1))</f>
        <v>ΑΠΣ ΔΙΟΜΗΔΗΣ ΞΑΝΘΗΣ</v>
      </c>
      <c r="N25" s="17">
        <f>LARGE(Φύλλο2!$L$3:$L$174,$L25)</f>
        <v>12</v>
      </c>
    </row>
    <row r="26" spans="2:14" x14ac:dyDescent="0.25">
      <c r="B26" s="16">
        <v>25</v>
      </c>
      <c r="C26" s="12" t="str" cm="1">
        <f t="array" ref="C26">INDEX(Φύλλο2!$B$3:$B$174,_xlfn.AGGREGATE(15,6,(ROW(Φύλλο2!$C$3:$C$174)-2)/(Φύλλο2!$C$3:$C$174=D26),COUNTIF($D$1:D25,D26)+1))</f>
        <v>ΠΑΣ ΠΡΩΤΕΑΣ ΑΛΕΞΑΝΔΡΟΥΠΟΛΗΣ</v>
      </c>
      <c r="D26" s="17">
        <f>LARGE(Φύλλο2!$C$3:$C$174,$B26)</f>
        <v>8</v>
      </c>
      <c r="L26" s="16">
        <v>25</v>
      </c>
      <c r="M26" s="12" t="str" cm="1">
        <f t="array" ref="M26">INDEX(Φύλλο2!$K$3:$K$174,_xlfn.AGGREGATE(15,6,(ROW(Φύλλο2!$L$3:$L$174)-2)/(Φύλλο2!$L$3:$L$174=N26),COUNTIF($N$1:N25,N26)+1))</f>
        <v>ΑΣ ΡΗΓΑΣ ΘΕΣΣΑΛΟΝΙΚΗΣ</v>
      </c>
      <c r="N26" s="17">
        <f>LARGE(Φύλλο2!$L$3:$L$174,$L26)</f>
        <v>12</v>
      </c>
    </row>
    <row r="27" spans="2:14" x14ac:dyDescent="0.25">
      <c r="B27" s="16">
        <v>26</v>
      </c>
      <c r="C27" s="12" t="str" cm="1">
        <f t="array" ref="C27">INDEX(Φύλλο2!$B$3:$B$174,_xlfn.AGGREGATE(15,6,(ROW(Φύλλο2!$C$3:$C$174)-2)/(Φύλλο2!$C$3:$C$174=D27),COUNTIF($D$1:D26,D27)+1))</f>
        <v>ΝΓΣ ΘΕΣΣΑΛΟΝΙΚΗΣ ΗΡΑΚΛΗΣ 1908</v>
      </c>
      <c r="D27" s="17">
        <f>LARGE(Φύλλο2!$C$3:$C$174,$B27)</f>
        <v>8</v>
      </c>
      <c r="L27" s="16">
        <v>26</v>
      </c>
      <c r="M27" s="12" t="str" cm="1">
        <f t="array" ref="M27">INDEX(Φύλλο2!$K$3:$K$174,_xlfn.AGGREGATE(15,6,(ROW(Φύλλο2!$L$3:$L$174)-2)/(Φύλλο2!$L$3:$L$174=N27),COUNTIF($N$1:N26,N27)+1))</f>
        <v>ΕΔΕΣΣΑΙΚΗ ΓΕ</v>
      </c>
      <c r="N27" s="17">
        <f>LARGE(Φύλλο2!$L$3:$L$174,$L27)</f>
        <v>12</v>
      </c>
    </row>
    <row r="28" spans="2:14" x14ac:dyDescent="0.25">
      <c r="B28" s="16">
        <v>27</v>
      </c>
      <c r="C28" s="12" t="str" cm="1">
        <f t="array" ref="C28">INDEX(Φύλλο2!$B$3:$B$174,_xlfn.AGGREGATE(15,6,(ROW(Φύλλο2!$C$3:$C$174)-2)/(Φύλλο2!$C$3:$C$174=D28),COUNTIF($D$1:D27,D28)+1))</f>
        <v>ΟΚΑ ΒΙΚΕΛΑΣ ΒΕΡΟΙΑΣ</v>
      </c>
      <c r="D28" s="17">
        <f>LARGE(Φύλλο2!$C$3:$C$174,$B28)</f>
        <v>8</v>
      </c>
      <c r="L28" s="16">
        <v>27</v>
      </c>
      <c r="M28" s="12" t="str" cm="1">
        <f t="array" ref="M28">INDEX(Φύλλο2!$K$3:$K$174,_xlfn.AGGREGATE(15,6,(ROW(Φύλλο2!$L$3:$L$174)-2)/(Φύλλο2!$L$3:$L$174=N28),COUNTIF($N$1:N27,N28)+1))</f>
        <v>ΓΣ ΛΕΥΚΑΔΑΣ</v>
      </c>
      <c r="N28" s="17">
        <f>LARGE(Φύλλο2!$L$3:$L$174,$L28)</f>
        <v>12</v>
      </c>
    </row>
    <row r="29" spans="2:14" x14ac:dyDescent="0.25">
      <c r="B29" s="16">
        <v>28</v>
      </c>
      <c r="C29" s="12" t="str" cm="1">
        <f t="array" ref="C29">INDEX(Φύλλο2!$B$3:$B$174,_xlfn.AGGREGATE(15,6,(ROW(Φύλλο2!$C$3:$C$174)-2)/(Φύλλο2!$C$3:$C$174=D29),COUNTIF($D$1:D28,D29)+1))</f>
        <v>ΑΣ ΚΙΛΚΙΣ ΑΙΑΣ</v>
      </c>
      <c r="D29" s="17">
        <f>LARGE(Φύλλο2!$C$3:$C$174,$B29)</f>
        <v>8</v>
      </c>
      <c r="L29" s="16">
        <v>28</v>
      </c>
      <c r="M29" s="12" t="str" cm="1">
        <f t="array" ref="M29">INDEX(Φύλλο2!$K$3:$K$174,_xlfn.AGGREGATE(15,6,(ROW(Φύλλο2!$L$3:$L$174)-2)/(Φύλλο2!$L$3:$L$174=N29),COUNTIF($N$1:N28,N29)+1))</f>
        <v>ΓΣ ΒΟΛΟΥ</v>
      </c>
      <c r="N29" s="17">
        <f>LARGE(Φύλλο2!$L$3:$L$174,$L29)</f>
        <v>12</v>
      </c>
    </row>
    <row r="30" spans="2:14" x14ac:dyDescent="0.25">
      <c r="B30" s="16">
        <v>29</v>
      </c>
      <c r="C30" s="12" t="str" cm="1">
        <f t="array" ref="C30">INDEX(Φύλλο2!$B$3:$B$174,_xlfn.AGGREGATE(15,6,(ROW(Φύλλο2!$C$3:$C$174)-2)/(Φύλλο2!$C$3:$C$174=D30),COUNTIF($D$1:D29,D30)+1))</f>
        <v>ΠΑΣ ΑΛΜΩΠΙΑΣ ΙΚΑΡΟΣ</v>
      </c>
      <c r="D30" s="17">
        <f>LARGE(Φύλλο2!$C$3:$C$174,$B30)</f>
        <v>8</v>
      </c>
      <c r="L30" s="16">
        <v>29</v>
      </c>
      <c r="M30" s="12" t="str" cm="1">
        <f t="array" ref="M30">INDEX(Φύλλο2!$K$3:$K$174,_xlfn.AGGREGATE(15,6,(ROW(Φύλλο2!$L$3:$L$174)-2)/(Φύλλο2!$L$3:$L$174=N30),COUNTIF($N$1:N29,N30)+1))</f>
        <v>ΠΜΣ ΟΛΥΜΠΙΑΔΑ ΚΟΜΟΤΗΝΗΣ</v>
      </c>
      <c r="N30" s="17">
        <f>LARGE(Φύλλο2!$L$3:$L$174,$L30)</f>
        <v>10</v>
      </c>
    </row>
    <row r="31" spans="2:14" x14ac:dyDescent="0.25">
      <c r="B31" s="16">
        <v>30</v>
      </c>
      <c r="C31" s="12" t="str" cm="1">
        <f t="array" ref="C31">INDEX(Φύλλο2!$B$3:$B$174,_xlfn.AGGREGATE(15,6,(ROW(Φύλλο2!$C$3:$C$174)-2)/(Φύλλο2!$C$3:$C$174=D31),COUNTIF($D$1:D30,D31)+1))</f>
        <v>ΑΣ ΑΡΤΑΣ ΤΙΤΑΝΕΣ</v>
      </c>
      <c r="D31" s="17">
        <f>LARGE(Φύλλο2!$C$3:$C$174,$B31)</f>
        <v>8</v>
      </c>
      <c r="L31" s="16">
        <v>30</v>
      </c>
      <c r="M31" s="12" t="str" cm="1">
        <f t="array" ref="M31">INDEX(Φύλλο2!$K$3:$K$174,_xlfn.AGGREGATE(15,6,(ROW(Φύλλο2!$L$3:$L$174)-2)/(Φύλλο2!$L$3:$L$174=N31),COUNTIF($N$1:N30,N31)+1))</f>
        <v>ΑΦ ΘΕΡΜΗΣ ΑΔΩΝΙΣ</v>
      </c>
      <c r="N31" s="17">
        <f>LARGE(Φύλλο2!$L$3:$L$174,$L31)</f>
        <v>10</v>
      </c>
    </row>
    <row r="32" spans="2:14" x14ac:dyDescent="0.25">
      <c r="B32" s="16">
        <v>31</v>
      </c>
      <c r="C32" s="12" t="str" cm="1">
        <f t="array" ref="C32">INDEX(Φύλλο2!$B$3:$B$174,_xlfn.AGGREGATE(15,6,(ROW(Φύλλο2!$C$3:$C$174)-2)/(Φύλλο2!$C$3:$C$174=D32),COUNTIF($D$1:D31,D32)+1))</f>
        <v>ΑΟ ΠΡΕΒΕΖΑΣ “ΚΟΤΙΝΟΣ”</v>
      </c>
      <c r="D32" s="17">
        <f>LARGE(Φύλλο2!$C$3:$C$174,$B32)</f>
        <v>8</v>
      </c>
      <c r="L32" s="16">
        <v>31</v>
      </c>
      <c r="M32" s="12" t="str" cm="1">
        <f t="array" ref="M32">INDEX(Φύλλο2!$K$3:$K$174,_xlfn.AGGREGATE(15,6,(ROW(Φύλλο2!$L$3:$L$174)-2)/(Φύλλο2!$L$3:$L$174=N32),COUNTIF($N$1:N31,N32)+1))</f>
        <v>ΟΦΚΑ ΦΙΛΙΠΠΟΣ ΓΙΑΝΝΙΤΣΩΝ</v>
      </c>
      <c r="N32" s="17">
        <f>LARGE(Φύλλο2!$L$3:$L$174,$L32)</f>
        <v>10</v>
      </c>
    </row>
    <row r="33" spans="2:14" x14ac:dyDescent="0.25">
      <c r="B33" s="16">
        <v>32</v>
      </c>
      <c r="C33" s="12" t="str" cm="1">
        <f t="array" ref="C33">INDEX(Φύλλο2!$B$3:$B$174,_xlfn.AGGREGATE(15,6,(ROW(Φύλλο2!$C$3:$C$174)-2)/(Φύλλο2!$C$3:$C$174=D33),COUNTIF($D$1:D32,D33)+1))</f>
        <v>ΑΣ ΔΟΞΑΤΟΥ ΤΟ ΗΡΩΙΚΟ ΔΟΞΑΤΟ</v>
      </c>
      <c r="D33" s="17">
        <f>LARGE(Φύλλο2!$C$3:$C$174,$B33)</f>
        <v>6</v>
      </c>
      <c r="L33" s="16">
        <v>32</v>
      </c>
      <c r="M33" s="12" t="str" cm="1">
        <f t="array" ref="M33">INDEX(Φύλλο2!$K$3:$K$174,_xlfn.AGGREGATE(15,6,(ROW(Φύλλο2!$L$3:$L$174)-2)/(Φύλλο2!$L$3:$L$174=N33),COUNTIF($N$1:N32,N33)+1))</f>
        <v>ΑΟ ΣΚΥΔΡΑΣ-ΑΟΣ “ΠΕΛΛΑ”</v>
      </c>
      <c r="N33" s="17">
        <f>LARGE(Φύλλο2!$L$3:$L$174,$L33)</f>
        <v>10</v>
      </c>
    </row>
    <row r="34" spans="2:14" x14ac:dyDescent="0.25">
      <c r="B34" s="16">
        <v>33</v>
      </c>
      <c r="C34" s="12" t="str" cm="1">
        <f t="array" ref="C34">INDEX(Φύλλο2!$B$3:$B$174,_xlfn.AGGREGATE(15,6,(ROW(Φύλλο2!$C$3:$C$174)-2)/(Φύλλο2!$C$3:$C$174=D34),COUNTIF($D$1:D33,D34)+1))</f>
        <v>ΟΚΑ ΦΙΛΙΠΠΟΣ ΚΑΒΑΛΑΣ</v>
      </c>
      <c r="D34" s="17">
        <f>LARGE(Φύλλο2!$C$3:$C$174,$B34)</f>
        <v>6</v>
      </c>
      <c r="L34" s="16">
        <v>33</v>
      </c>
      <c r="M34" s="12" t="str" cm="1">
        <f t="array" ref="M34">INDEX(Φύλλο2!$K$3:$K$174,_xlfn.AGGREGATE(15,6,(ROW(Φύλλο2!$L$3:$L$174)-2)/(Φύλλο2!$L$3:$L$174=N34),COUNTIF($N$1:N33,N34)+1))</f>
        <v>ΓΕ ΓΡΕΒΕΝΩΝ</v>
      </c>
      <c r="N34" s="17">
        <f>LARGE(Φύλλο2!$L$3:$L$174,$L34)</f>
        <v>10</v>
      </c>
    </row>
    <row r="35" spans="2:14" x14ac:dyDescent="0.25">
      <c r="B35" s="16">
        <v>34</v>
      </c>
      <c r="C35" s="12" t="str" cm="1">
        <f t="array" ref="C35">INDEX(Φύλλο2!$B$3:$B$174,_xlfn.AGGREGATE(15,6,(ROW(Φύλλο2!$C$3:$C$174)-2)/(Φύλλο2!$C$3:$C$174=D35),COUNTIF($D$1:D34,D35)+1))</f>
        <v>Π.Α.Ο.Κ.</v>
      </c>
      <c r="D35" s="17">
        <f>LARGE(Φύλλο2!$C$3:$C$174,$B35)</f>
        <v>6</v>
      </c>
      <c r="L35" s="16">
        <v>34</v>
      </c>
      <c r="M35" s="12" t="str" cm="1">
        <f t="array" ref="M35">INDEX(Φύλλο2!$K$3:$K$174,_xlfn.AGGREGATE(15,6,(ROW(Φύλλο2!$L$3:$L$174)-2)/(Φύλλο2!$L$3:$L$174=N35),COUNTIF($N$1:N34,N35)+1))</f>
        <v>ΠΑΣ ΠΡΩΤΕΑΣ ΑΛΕΞΑΝΔΡΟΥΠΟΛΗΣ</v>
      </c>
      <c r="N35" s="17">
        <f>LARGE(Φύλλο2!$L$3:$L$174,$L35)</f>
        <v>8</v>
      </c>
    </row>
    <row r="36" spans="2:14" x14ac:dyDescent="0.25">
      <c r="B36" s="16">
        <v>35</v>
      </c>
      <c r="C36" s="12" t="str" cm="1">
        <f t="array" ref="C36">INDEX(Φύλλο2!$B$3:$B$174,_xlfn.AGGREGATE(15,6,(ROW(Φύλλο2!$C$3:$C$174)-2)/(Φύλλο2!$C$3:$C$174=D36),COUNTIF($D$1:D35,D36)+1))</f>
        <v>ΑΜΣ ΑΝΑΓΕΝΝΗΣΗ ΠΑΝΟΡΑΜΑΤΟΣ</v>
      </c>
      <c r="D36" s="17">
        <f>LARGE(Φύλλο2!$C$3:$C$174,$B36)</f>
        <v>6</v>
      </c>
      <c r="L36" s="16">
        <v>35</v>
      </c>
      <c r="M36" s="12" t="str" cm="1">
        <f t="array" ref="M36">INDEX(Φύλλο2!$K$3:$K$174,_xlfn.AGGREGATE(15,6,(ROW(Φύλλο2!$L$3:$L$174)-2)/(Φύλλο2!$L$3:$L$174=N36),COUNTIF($N$1:N35,N36)+1))</f>
        <v>ΑΣΦ ΣΤΙΒΟΥ -ΑΡ.Β.ΜΥΡΜΥΔΟΝΕΣ</v>
      </c>
      <c r="N36" s="17">
        <f>LARGE(Φύλλο2!$L$3:$L$174,$L36)</f>
        <v>8</v>
      </c>
    </row>
    <row r="37" spans="2:14" x14ac:dyDescent="0.25">
      <c r="B37" s="16">
        <v>36</v>
      </c>
      <c r="C37" s="12" t="str" cm="1">
        <f t="array" ref="C37">INDEX(Φύλλο2!$B$3:$B$174,_xlfn.AGGREGATE(15,6,(ROW(Φύλλο2!$C$3:$C$174)-2)/(Φύλλο2!$C$3:$C$174=D37),COUNTIF($D$1:D36,D37)+1))</f>
        <v>ΟΦΚΑ ΦΙΛΙΠΠΟΣ ΓΙΑΝΝΙΤΣΩΝ</v>
      </c>
      <c r="D37" s="17">
        <f>LARGE(Φύλλο2!$C$3:$C$174,$B37)</f>
        <v>6</v>
      </c>
      <c r="L37" s="16">
        <v>36</v>
      </c>
      <c r="M37" s="12" t="str" cm="1">
        <f t="array" ref="M37">INDEX(Φύλλο2!$K$3:$K$174,_xlfn.AGGREGATE(15,6,(ROW(Φύλλο2!$L$3:$L$174)-2)/(Φύλλο2!$L$3:$L$174=N37),COUNTIF($N$1:N36,N37)+1))</f>
        <v>Π.Α.Ο.Κ.</v>
      </c>
      <c r="N37" s="17">
        <f>LARGE(Φύλλο2!$L$3:$L$174,$L37)</f>
        <v>8</v>
      </c>
    </row>
    <row r="38" spans="2:14" x14ac:dyDescent="0.25">
      <c r="B38" s="16">
        <v>37</v>
      </c>
      <c r="C38" s="12" t="str" cm="1">
        <f t="array" ref="C38">INDEX(Φύλλο2!$B$3:$B$174,_xlfn.AGGREGATE(15,6,(ROW(Φύλλο2!$C$3:$C$174)-2)/(Φύλλο2!$C$3:$C$174=D38),COUNTIF($D$1:D37,D38)+1))</f>
        <v>ΓΕ ΓΡΕΒΕΝΩΝ</v>
      </c>
      <c r="D38" s="17">
        <f>LARGE(Φύλλο2!$C$3:$C$174,$B38)</f>
        <v>6</v>
      </c>
      <c r="L38" s="16">
        <v>37</v>
      </c>
      <c r="M38" s="12" t="str" cm="1">
        <f t="array" ref="M38">INDEX(Φύλλο2!$K$3:$K$174,_xlfn.AGGREGATE(15,6,(ROW(Φύλλο2!$L$3:$L$174)-2)/(Φύλλο2!$L$3:$L$174=N38),COUNTIF($N$1:N37,N38)+1))</f>
        <v>ΓΣ ΤΡΙΚΑΛΩΝ</v>
      </c>
      <c r="N38" s="17">
        <f>LARGE(Φύλλο2!$L$3:$L$174,$L38)</f>
        <v>8</v>
      </c>
    </row>
    <row r="39" spans="2:14" x14ac:dyDescent="0.25">
      <c r="B39" s="16">
        <v>38</v>
      </c>
      <c r="C39" s="12" t="str" cm="1">
        <f t="array" ref="C39">INDEX(Φύλλο2!$B$3:$B$174,_xlfn.AGGREGATE(15,6,(ROW(Φύλλο2!$C$3:$C$174)-2)/(Φύλλο2!$C$3:$C$174=D39),COUNTIF($D$1:D38,D39)+1))</f>
        <v>ΓΣ ΚΕΡΚΥΡΑΣ 2018</v>
      </c>
      <c r="D39" s="17">
        <f>LARGE(Φύλλο2!$C$3:$C$174,$B39)</f>
        <v>6</v>
      </c>
      <c r="L39" s="16">
        <v>38</v>
      </c>
      <c r="M39" s="12" t="str" cm="1">
        <f t="array" ref="M39">INDEX(Φύλλο2!$K$3:$K$174,_xlfn.AGGREGATE(15,6,(ROW(Φύλλο2!$L$3:$L$174)-2)/(Φύλλο2!$L$3:$L$174=N39),COUNTIF($N$1:N38,N39)+1))</f>
        <v>ΟΚΑ ΚΑΒΑΛΑΣ</v>
      </c>
      <c r="N39" s="17">
        <f>LARGE(Φύλλο2!$L$3:$L$174,$L39)</f>
        <v>6</v>
      </c>
    </row>
    <row r="40" spans="2:14" x14ac:dyDescent="0.25">
      <c r="B40" s="16">
        <v>39</v>
      </c>
      <c r="C40" s="12" t="str" cm="1">
        <f t="array" ref="C40">INDEX(Φύλλο2!$B$3:$B$174,_xlfn.AGGREGATE(15,6,(ROW(Φύλλο2!$C$3:$C$174)-2)/(Φύλλο2!$C$3:$C$174=D40),COUNTIF($D$1:D39,D40)+1))</f>
        <v>ΑΓΣ ΑΡΤΑΣ ΔΡΟΜΕΑΣ</v>
      </c>
      <c r="D40" s="17">
        <f>LARGE(Φύλλο2!$C$3:$C$174,$B40)</f>
        <v>6</v>
      </c>
      <c r="L40" s="16">
        <v>39</v>
      </c>
      <c r="M40" s="12" t="str" cm="1">
        <f t="array" ref="M40">INDEX(Φύλλο2!$K$3:$K$174,_xlfn.AGGREGATE(15,6,(ROW(Φύλλο2!$L$3:$L$174)-2)/(Φύλλο2!$L$3:$L$174=N40),COUNTIF($N$1:N39,N40)+1))</f>
        <v>ΟΚΑ ΦΙΛΙΠΠΟΣ ΚΑΒΑΛΑΣ</v>
      </c>
      <c r="N40" s="17">
        <f>LARGE(Φύλλο2!$L$3:$L$174,$L40)</f>
        <v>6</v>
      </c>
    </row>
    <row r="41" spans="2:14" x14ac:dyDescent="0.25">
      <c r="B41" s="16">
        <v>40</v>
      </c>
      <c r="C41" s="12" t="str" cm="1">
        <f t="array" ref="C41">INDEX(Φύλλο2!$B$3:$B$174,_xlfn.AGGREGATE(15,6,(ROW(Φύλλο2!$C$3:$C$174)-2)/(Φύλλο2!$C$3:$C$174=D41),COUNTIF($D$1:D40,D41)+1))</f>
        <v>ΩΡΙΩΝ ΑΣ ΚΑΡΔΙΤΣΑΣ</v>
      </c>
      <c r="D41" s="17">
        <f>LARGE(Φύλλο2!$C$3:$C$174,$B41)</f>
        <v>6</v>
      </c>
      <c r="L41" s="16">
        <v>40</v>
      </c>
      <c r="M41" s="12" t="str" cm="1">
        <f t="array" ref="M41">INDEX(Φύλλο2!$K$3:$K$174,_xlfn.AGGREGATE(15,6,(ROW(Φύλλο2!$L$3:$L$174)-2)/(Φύλλο2!$L$3:$L$174=N41),COUNTIF($N$1:N40,N41)+1))</f>
        <v>ΓΑΣ ΑΛΕΞΑΝΔΡΕΙΑ</v>
      </c>
      <c r="N41" s="17">
        <f>LARGE(Φύλλο2!$L$3:$L$174,$L41)</f>
        <v>6</v>
      </c>
    </row>
    <row r="42" spans="2:14" x14ac:dyDescent="0.25">
      <c r="B42" s="16">
        <v>41</v>
      </c>
      <c r="C42" s="12" t="str" cm="1">
        <f t="array" ref="C42">INDEX(Φύλλο2!$B$3:$B$174,_xlfn.AGGREGATE(15,6,(ROW(Φύλλο2!$C$3:$C$174)-2)/(Φύλλο2!$C$3:$C$174=D42),COUNTIF($D$1:D41,D42)+1))</f>
        <v>ΑΟ ΜΑΓΝΗΣΙΑΣ</v>
      </c>
      <c r="D42" s="17">
        <f>LARGE(Φύλλο2!$C$3:$C$174,$B42)</f>
        <v>6</v>
      </c>
      <c r="L42" s="16">
        <v>41</v>
      </c>
      <c r="M42" s="12" t="str" cm="1">
        <f t="array" ref="M42">INDEX(Φύλλο2!$K$3:$K$174,_xlfn.AGGREGATE(15,6,(ROW(Φύλλο2!$L$3:$L$174)-2)/(Φύλλο2!$L$3:$L$174=N42),COUNTIF($N$1:N41,N42)+1))</f>
        <v>ΓΣ ΝΙΚΗ ΒΟΛΟΥ</v>
      </c>
      <c r="N42" s="17">
        <f>LARGE(Φύλλο2!$L$3:$L$174,$L42)</f>
        <v>6</v>
      </c>
    </row>
    <row r="43" spans="2:14" x14ac:dyDescent="0.25">
      <c r="B43" s="16">
        <v>42</v>
      </c>
      <c r="C43" s="12" t="str" cm="1">
        <f t="array" ref="C43">INDEX(Φύλλο2!$B$3:$B$174,_xlfn.AGGREGATE(15,6,(ROW(Φύλλο2!$C$3:$C$174)-2)/(Φύλλο2!$C$3:$C$174=D43),COUNTIF($D$1:D42,D43)+1))</f>
        <v>ΑΕ ΛΗΜΝΟΥ</v>
      </c>
      <c r="D43" s="17">
        <f>LARGE(Φύλλο2!$C$3:$C$174,$B43)</f>
        <v>6</v>
      </c>
      <c r="L43" s="16">
        <v>42</v>
      </c>
      <c r="M43" s="12" t="str" cm="1">
        <f t="array" ref="M43">INDEX(Φύλλο2!$K$3:$K$174,_xlfn.AGGREGATE(15,6,(ROW(Φύλλο2!$L$3:$L$174)-2)/(Φύλλο2!$L$3:$L$174=N43),COUNTIF($N$1:N42,N43)+1))</f>
        <v>ΣΚΑ ΔΡΑΜΑΣ</v>
      </c>
      <c r="N43" s="17">
        <f>LARGE(Φύλλο2!$L$3:$L$174,$L43)</f>
        <v>4</v>
      </c>
    </row>
    <row r="44" spans="2:14" x14ac:dyDescent="0.25">
      <c r="B44" s="16">
        <v>43</v>
      </c>
      <c r="C44" s="12" t="str" cm="1">
        <f t="array" ref="C44">INDEX(Φύλλο2!$B$3:$B$174,_xlfn.AGGREGATE(15,6,(ROW(Φύλλο2!$C$3:$C$174)-2)/(Φύλλο2!$C$3:$C$174=D44),COUNTIF($D$1:D43,D44)+1))</f>
        <v>ΟΚΑ ΚΑΒΑΛΑΣ</v>
      </c>
      <c r="D44" s="17">
        <f>LARGE(Φύλλο2!$C$3:$C$174,$B44)</f>
        <v>4</v>
      </c>
      <c r="L44" s="16">
        <v>43</v>
      </c>
      <c r="M44" s="12" t="str" cm="1">
        <f t="array" ref="M44">INDEX(Φύλλο2!$K$3:$K$174,_xlfn.AGGREGATE(15,6,(ROW(Φύλλο2!$L$3:$L$174)-2)/(Φύλλο2!$L$3:$L$174=N44),COUNTIF($N$1:N43,N44)+1))</f>
        <v>ΑΣ ΚΕΝΤΑΥΡΟΣ</v>
      </c>
      <c r="N44" s="17">
        <f>LARGE(Φύλλο2!$L$3:$L$174,$L44)</f>
        <v>4</v>
      </c>
    </row>
    <row r="45" spans="2:14" x14ac:dyDescent="0.25">
      <c r="B45" s="16">
        <v>44</v>
      </c>
      <c r="C45" s="12" t="str" cm="1">
        <f t="array" ref="C45">INDEX(Φύλλο2!$B$3:$B$174,_xlfn.AGGREGATE(15,6,(ROW(Φύλλο2!$C$3:$C$174)-2)/(Φύλλο2!$C$3:$C$174=D45),COUNTIF($D$1:D44,D45)+1))</f>
        <v>ΑΟ ΔΡΑΜΑΣ</v>
      </c>
      <c r="D45" s="17">
        <f>LARGE(Φύλλο2!$C$3:$C$174,$B45)</f>
        <v>4</v>
      </c>
      <c r="L45" s="16">
        <v>44</v>
      </c>
      <c r="M45" s="12" t="str" cm="1">
        <f t="array" ref="M45">INDEX(Φύλλο2!$K$3:$K$174,_xlfn.AGGREGATE(15,6,(ROW(Φύλλο2!$L$3:$L$174)-2)/(Φύλλο2!$L$3:$L$174=N45),COUNTIF($N$1:N44,N45)+1))</f>
        <v>ΠΑΚ ΘΕΣΣΑΛΟΝΙΚΗΣ ΟΛΥΜΠΙΑΔΑ</v>
      </c>
      <c r="N45" s="17">
        <f>LARGE(Φύλλο2!$L$3:$L$174,$L45)</f>
        <v>4</v>
      </c>
    </row>
    <row r="46" spans="2:14" x14ac:dyDescent="0.25">
      <c r="B46" s="16">
        <v>45</v>
      </c>
      <c r="C46" s="12" t="str" cm="1">
        <f t="array" ref="C46">INDEX(Φύλλο2!$B$3:$B$174,_xlfn.AGGREGATE(15,6,(ROW(Φύλλο2!$C$3:$C$174)-2)/(Φύλλο2!$C$3:$C$174=D46),COUNTIF($D$1:D45,D46)+1))</f>
        <v>ΑΠΟΦΚΑ ΞΑΝΘΗΣ</v>
      </c>
      <c r="D46" s="17">
        <f>LARGE(Φύλλο2!$C$3:$C$174,$B46)</f>
        <v>4</v>
      </c>
      <c r="L46" s="16">
        <v>45</v>
      </c>
      <c r="M46" s="12" t="str" cm="1">
        <f t="array" ref="M46">INDEX(Φύλλο2!$K$3:$K$174,_xlfn.AGGREGATE(15,6,(ROW(Φύλλο2!$L$3:$L$174)-2)/(Φύλλο2!$L$3:$L$174=N46),COUNTIF($N$1:N45,N46)+1))</f>
        <v>ΑΘΛΗΤΙΚΟ ΚΕΝΤΡΟ ΠΡΟΜΗΘΕΑΣ</v>
      </c>
      <c r="N46" s="17">
        <f>LARGE(Φύλλο2!$L$3:$L$174,$L46)</f>
        <v>4</v>
      </c>
    </row>
    <row r="47" spans="2:14" x14ac:dyDescent="0.25">
      <c r="B47" s="16">
        <v>46</v>
      </c>
      <c r="C47" s="12" t="str" cm="1">
        <f t="array" ref="C47">INDEX(Φύλλο2!$B$3:$B$174,_xlfn.AGGREGATE(15,6,(ROW(Φύλλο2!$C$3:$C$174)-2)/(Φύλλο2!$C$3:$C$174=D47),COUNTIF($D$1:D46,D47)+1))</f>
        <v>ΣΚΑ ΔΡΑΜΑΣ</v>
      </c>
      <c r="D47" s="17">
        <f>LARGE(Φύλλο2!$C$3:$C$174,$B47)</f>
        <v>4</v>
      </c>
      <c r="L47" s="16">
        <v>46</v>
      </c>
      <c r="M47" s="12" t="str" cm="1">
        <f t="array" ref="M47">INDEX(Φύλλο2!$K$3:$K$174,_xlfn.AGGREGATE(15,6,(ROW(Φύλλο2!$L$3:$L$174)-2)/(Φύλλο2!$L$3:$L$174=N47),COUNTIF($N$1:N46,N47)+1))</f>
        <v>ΓΑΣ ΜΕΓΑΣ ΑΛΕΞΑΝΔΡΟΣ ΓΙΑΝΝΙΤΣΩΝ</v>
      </c>
      <c r="N47" s="17">
        <f>LARGE(Φύλλο2!$L$3:$L$174,$L47)</f>
        <v>4</v>
      </c>
    </row>
    <row r="48" spans="2:14" x14ac:dyDescent="0.25">
      <c r="B48" s="16">
        <v>47</v>
      </c>
      <c r="C48" s="12" t="str" cm="1">
        <f t="array" ref="C48">INDEX(Φύλλο2!$B$3:$B$174,_xlfn.AGGREGATE(15,6,(ROW(Φύλλο2!$C$3:$C$174)-2)/(Φύλλο2!$C$3:$C$174=D48),COUNTIF($D$1:D47,D48)+1))</f>
        <v>ΑΣ ΡΗΓΑΣ ΘΕΣΣΑΛΟΝΙΚΗΣ</v>
      </c>
      <c r="D48" s="17">
        <f>LARGE(Φύλλο2!$C$3:$C$174,$B48)</f>
        <v>4</v>
      </c>
      <c r="L48" s="16">
        <v>47</v>
      </c>
      <c r="M48" s="12" t="str" cm="1">
        <f t="array" ref="M48">INDEX(Φύλλο2!$K$3:$K$174,_xlfn.AGGREGATE(15,6,(ROW(Φύλλο2!$L$3:$L$174)-2)/(Φύλλο2!$L$3:$L$174=N48),COUNTIF($N$1:N47,N48)+1))</f>
        <v>ΑΣ ΑΘΛΟΣ</v>
      </c>
      <c r="N48" s="17">
        <f>LARGE(Φύλλο2!$L$3:$L$174,$L48)</f>
        <v>4</v>
      </c>
    </row>
    <row r="49" spans="2:14" x14ac:dyDescent="0.25">
      <c r="B49" s="16">
        <v>48</v>
      </c>
      <c r="C49" s="12" t="str" cm="1">
        <f t="array" ref="C49">INDEX(Φύλλο2!$B$3:$B$174,_xlfn.AGGREGATE(15,6,(ROW(Φύλλο2!$C$3:$C$174)-2)/(Φύλλο2!$C$3:$C$174=D49),COUNTIF($D$1:D48,D49)+1))</f>
        <v>ΑΣ ΚΕΝΤΑΥΡΟΣ</v>
      </c>
      <c r="D49" s="17">
        <f>LARGE(Φύλλο2!$C$3:$C$174,$B49)</f>
        <v>4</v>
      </c>
      <c r="L49" s="16">
        <v>48</v>
      </c>
      <c r="M49" s="12" t="str" cm="1">
        <f t="array" ref="M49">INDEX(Φύλλο2!$K$3:$K$174,_xlfn.AGGREGATE(15,6,(ROW(Φύλλο2!$L$3:$L$174)-2)/(Φύλλο2!$L$3:$L$174=N49),COUNTIF($N$1:N48,N49)+1))</f>
        <v>ΑΣ ΒΕΛΒΕΝΤΟΥ “ΤΟ ΒΕΛΒΕΝΤΟ”</v>
      </c>
      <c r="N49" s="17">
        <f>LARGE(Φύλλο2!$L$3:$L$174,$L49)</f>
        <v>4</v>
      </c>
    </row>
    <row r="50" spans="2:14" x14ac:dyDescent="0.25">
      <c r="B50" s="16">
        <v>49</v>
      </c>
      <c r="C50" s="12" t="str" cm="1">
        <f t="array" ref="C50">INDEX(Φύλλο2!$B$3:$B$174,_xlfn.AGGREGATE(15,6,(ROW(Φύλλο2!$C$3:$C$174)-2)/(Φύλλο2!$C$3:$C$174=D50),COUNTIF($D$1:D49,D50)+1))</f>
        <v>ΑΘΛΗΤΙΚΟ ΚΕΝΤΡΟ ΠΡΟΜΗΘΕΑΣ</v>
      </c>
      <c r="D50" s="17">
        <f>LARGE(Φύλλο2!$C$3:$C$174,$B50)</f>
        <v>4</v>
      </c>
      <c r="L50" s="16">
        <v>49</v>
      </c>
      <c r="M50" s="12" t="str" cm="1">
        <f t="array" ref="M50">INDEX(Φύλλο2!$K$3:$K$174,_xlfn.AGGREGATE(15,6,(ROW(Φύλλο2!$L$3:$L$174)-2)/(Φύλλο2!$L$3:$L$174=N50),COUNTIF($N$1:N49,N50)+1))</f>
        <v>ΑΟ ΚΕΡΚΥΡΑΣ 2015</v>
      </c>
      <c r="N50" s="17">
        <f>LARGE(Φύλλο2!$L$3:$L$174,$L50)</f>
        <v>4</v>
      </c>
    </row>
    <row r="51" spans="2:14" x14ac:dyDescent="0.25">
      <c r="B51" s="16">
        <v>50</v>
      </c>
      <c r="C51" s="12" t="str" cm="1">
        <f t="array" ref="C51">INDEX(Φύλλο2!$B$3:$B$174,_xlfn.AGGREGATE(15,6,(ROW(Φύλλο2!$C$3:$C$174)-2)/(Φύλλο2!$C$3:$C$174=D51),COUNTIF($D$1:D50,D51)+1))</f>
        <v>ΓΑΣ ΜΕΓΑΣ ΑΛΕΞΑΝΔΡΟΣ ΓΙΑΝΝΙΤΣΩΝ</v>
      </c>
      <c r="D51" s="17">
        <f>LARGE(Φύλλο2!$C$3:$C$174,$B51)</f>
        <v>4</v>
      </c>
      <c r="L51" s="16">
        <v>50</v>
      </c>
      <c r="M51" s="12" t="str" cm="1">
        <f t="array" ref="M51">INDEX(Φύλλο2!$K$3:$K$174,_xlfn.AGGREGATE(15,6,(ROW(Φύλλο2!$L$3:$L$174)-2)/(Φύλλο2!$L$3:$L$174=N51),COUNTIF($N$1:N50,N51)+1))</f>
        <v>ΑΣ ΑΘΛΟΣ ΑΡΤΑΣ</v>
      </c>
      <c r="N51" s="17">
        <f>LARGE(Φύλλο2!$L$3:$L$174,$L51)</f>
        <v>4</v>
      </c>
    </row>
    <row r="52" spans="2:14" x14ac:dyDescent="0.25">
      <c r="B52" s="16">
        <v>51</v>
      </c>
      <c r="C52" s="12" t="str" cm="1">
        <f t="array" ref="C52">INDEX(Φύλλο2!$B$3:$B$174,_xlfn.AGGREGATE(15,6,(ROW(Φύλλο2!$C$3:$C$174)-2)/(Φύλλο2!$C$3:$C$174=D52),COUNTIF($D$1:D51,D52)+1))</f>
        <v>ΑΟ ΠΡΕΒΕΖΑΣ</v>
      </c>
      <c r="D52" s="17">
        <f>LARGE(Φύλλο2!$C$3:$C$174,$B52)</f>
        <v>4</v>
      </c>
      <c r="L52" s="16">
        <v>51</v>
      </c>
      <c r="M52" s="12" t="str" cm="1">
        <f t="array" ref="M52">INDEX(Φύλλο2!$K$3:$K$174,_xlfn.AGGREGATE(15,6,(ROW(Φύλλο2!$L$3:$L$174)-2)/(Φύλλο2!$L$3:$L$174=N52),COUNTIF($N$1:N51,N52)+1))</f>
        <v>ΑΣ ΠΡΕΒΕΖΑΣ “ΕΥ ΖΗΝ”</v>
      </c>
      <c r="N52" s="17">
        <f>LARGE(Φύλλο2!$L$3:$L$174,$L52)</f>
        <v>4</v>
      </c>
    </row>
    <row r="53" spans="2:14" x14ac:dyDescent="0.25">
      <c r="B53" s="16">
        <v>52</v>
      </c>
      <c r="C53" s="12" t="str" cm="1">
        <f t="array" ref="C53">INDEX(Φύλλο2!$B$3:$B$174,_xlfn.AGGREGATE(15,6,(ROW(Φύλλο2!$C$3:$C$174)-2)/(Φύλλο2!$C$3:$C$174=D53),COUNTIF($D$1:D52,D53)+1))</f>
        <v>ΑΘΛΗΤΙΚΗ ΑΚΑΔΗΜΙΑ ΑΤΛΑΣ ΒΟΛΟΥ</v>
      </c>
      <c r="D53" s="17">
        <f>LARGE(Φύλλο2!$C$3:$C$174,$B53)</f>
        <v>4</v>
      </c>
      <c r="L53" s="16">
        <v>52</v>
      </c>
      <c r="M53" s="12" t="str" cm="1">
        <f t="array" ref="M53">INDEX(Φύλλο2!$K$3:$K$174,_xlfn.AGGREGATE(15,6,(ROW(Φύλλο2!$L$3:$L$174)-2)/(Φύλλο2!$L$3:$L$174=N53),COUNTIF($N$1:N52,N53)+1))</f>
        <v>ΠΑΣ ΕΛΠΙΔΕΣ ΛΕΥΚΑΔΑΣ</v>
      </c>
      <c r="N53" s="17">
        <f>LARGE(Φύλλο2!$L$3:$L$174,$L53)</f>
        <v>4</v>
      </c>
    </row>
    <row r="54" spans="2:14" x14ac:dyDescent="0.25">
      <c r="B54" s="16">
        <v>53</v>
      </c>
      <c r="C54" s="12" t="str" cm="1">
        <f t="array" ref="C54">INDEX(Φύλλο2!$B$3:$B$174,_xlfn.AGGREGATE(15,6,(ROW(Φύλλο2!$C$3:$C$174)-2)/(Φύλλο2!$C$3:$C$174=D54),COUNTIF($D$1:D53,D54)+1))</f>
        <v>ΣΚΑ ΜΕΤΕΩΡΩΝ</v>
      </c>
      <c r="D54" s="17">
        <f>LARGE(Φύλλο2!$C$3:$C$174,$B54)</f>
        <v>4</v>
      </c>
      <c r="L54" s="16">
        <v>53</v>
      </c>
      <c r="M54" s="12" t="str" cm="1">
        <f t="array" ref="M54">INDEX(Φύλλο2!$K$3:$K$174,_xlfn.AGGREGATE(15,6,(ROW(Φύλλο2!$L$3:$L$174)-2)/(Φύλλο2!$L$3:$L$174=N54),COUNTIF($N$1:N53,N54)+1))</f>
        <v>ΑΟ ΠΡΕΒΕΖΑΣ “ΚΟΤΙΝΟΣ”</v>
      </c>
      <c r="N54" s="17">
        <f>LARGE(Φύλλο2!$L$3:$L$174,$L54)</f>
        <v>4</v>
      </c>
    </row>
    <row r="55" spans="2:14" x14ac:dyDescent="0.25">
      <c r="B55" s="16">
        <v>54</v>
      </c>
      <c r="C55" s="12" t="str" cm="1">
        <f t="array" ref="C55">INDEX(Φύλλο2!$B$3:$B$174,_xlfn.AGGREGATE(15,6,(ROW(Φύλλο2!$C$3:$C$174)-2)/(Φύλλο2!$C$3:$C$174=D55),COUNTIF($D$1:D54,D55)+1))</f>
        <v>ΠΑΚ ΘΕΣΣΑΛΟΝΙΚΗΣ ΟΛΥΜΠΙΑΔΑ</v>
      </c>
      <c r="D55" s="17">
        <f>LARGE(Φύλλο2!$C$3:$C$174,$B55)</f>
        <v>2</v>
      </c>
      <c r="L55" s="16">
        <v>54</v>
      </c>
      <c r="M55" s="12" t="str" cm="1">
        <f t="array" ref="M55">INDEX(Φύλλο2!$K$3:$K$174,_xlfn.AGGREGATE(15,6,(ROW(Φύλλο2!$L$3:$L$174)-2)/(Φύλλο2!$L$3:$L$174=N55),COUNTIF($N$1:N54,N55)+1))</f>
        <v>ΑΘΛΗΤΙΚΗ ΕΝΩΣΗ ΛΑΡΙΣΑΣ-ΑΕΛ 64</v>
      </c>
      <c r="N55" s="17">
        <f>LARGE(Φύλλο2!$L$3:$L$174,$L55)</f>
        <v>4</v>
      </c>
    </row>
    <row r="56" spans="2:14" x14ac:dyDescent="0.25">
      <c r="B56" s="16">
        <v>55</v>
      </c>
      <c r="C56" s="12" t="str" cm="1">
        <f t="array" ref="C56">INDEX(Φύλλο2!$B$3:$B$174,_xlfn.AGGREGATE(15,6,(ROW(Φύλλο2!$C$3:$C$174)-2)/(Φύλλο2!$C$3:$C$174=D56),COUNTIF($D$1:D55,D56)+1))</f>
        <v>ΓΣ ΛΕΥΚΑΔΑΣ</v>
      </c>
      <c r="D56" s="17">
        <f>LARGE(Φύλλο2!$C$3:$C$174,$B56)</f>
        <v>2</v>
      </c>
      <c r="L56" s="16">
        <v>55</v>
      </c>
      <c r="M56" s="12" t="str" cm="1">
        <f t="array" ref="M56">INDEX(Φύλλο2!$K$3:$K$174,_xlfn.AGGREGATE(15,6,(ROW(Φύλλο2!$L$3:$L$174)-2)/(Φύλλο2!$L$3:$L$174=N56),COUNTIF($N$1:N55,N56)+1))</f>
        <v>ΓΣ ΑΛΜΥΡΟΥ</v>
      </c>
      <c r="N56" s="17">
        <f>LARGE(Φύλλο2!$L$3:$L$174,$L56)</f>
        <v>4</v>
      </c>
    </row>
    <row r="57" spans="2:14" x14ac:dyDescent="0.25">
      <c r="B57" s="16">
        <v>56</v>
      </c>
      <c r="C57" s="12" t="str" cm="1">
        <f t="array" ref="C57">INDEX(Φύλλο2!$B$3:$B$174,_xlfn.AGGREGATE(15,6,(ROW(Φύλλο2!$C$3:$C$174)-2)/(Φύλλο2!$C$3:$C$174=D57),COUNTIF($D$1:D56,D57)+1))</f>
        <v>ΑΑ ΙΩΑΝΝΙΝΩΝ Η ΕΥΡΟΙΑ</v>
      </c>
      <c r="D57" s="17">
        <f>LARGE(Φύλλο2!$C$3:$C$174,$B57)</f>
        <v>2</v>
      </c>
      <c r="L57" s="16">
        <v>56</v>
      </c>
      <c r="M57" s="12" t="str" cm="1">
        <f t="array" ref="M57">INDEX(Φύλλο2!$K$3:$K$174,_xlfn.AGGREGATE(15,6,(ROW(Φύλλο2!$L$3:$L$174)-2)/(Φύλλο2!$L$3:$L$174=N57),COUNTIF($N$1:N56,N57)+1))</f>
        <v>ΣΚΑ ΜΕΤΕΩΡΩΝ</v>
      </c>
      <c r="N57" s="17">
        <f>LARGE(Φύλλο2!$L$3:$L$174,$L57)</f>
        <v>4</v>
      </c>
    </row>
    <row r="58" spans="2:14" x14ac:dyDescent="0.25">
      <c r="B58" s="16">
        <v>57</v>
      </c>
      <c r="C58" s="12" t="str" cm="1">
        <f t="array" ref="C58">INDEX(Φύλλο2!$B$3:$B$174,_xlfn.AGGREGATE(15,6,(ROW(Φύλλο2!$C$3:$C$174)-2)/(Φύλλο2!$C$3:$C$174=D58),COUNTIF($D$1:D57,D58)+1))</f>
        <v>ΜΓΣ ΕΘΝΙΚΟΣ ΑΛΕΞΑΝΔΡΟΥΠΟΛΗΣ</v>
      </c>
      <c r="D58" s="17">
        <f>LARGE(Φύλλο2!$C$3:$C$174,$B58)</f>
        <v>0</v>
      </c>
      <c r="L58" s="16">
        <v>57</v>
      </c>
      <c r="M58" s="12" t="str" cm="1">
        <f t="array" ref="M58">INDEX(Φύλλο2!$K$3:$K$174,_xlfn.AGGREGATE(15,6,(ROW(Φύλλο2!$L$3:$L$174)-2)/(Φύλλο2!$L$3:$L$174=N58),COUNTIF($N$1:N57,N58)+1))</f>
        <v>ΑΕ ΛΗΜΝΟΥ</v>
      </c>
      <c r="N58" s="17">
        <f>LARGE(Φύλλο2!$L$3:$L$174,$L58)</f>
        <v>4</v>
      </c>
    </row>
    <row r="59" spans="2:14" x14ac:dyDescent="0.25">
      <c r="B59" s="16">
        <v>58</v>
      </c>
      <c r="C59" s="12" t="str" cm="1">
        <f t="array" ref="C59">INDEX(Φύλλο2!$B$3:$B$174,_xlfn.AGGREGATE(15,6,(ROW(Φύλλο2!$C$3:$C$174)-2)/(Φύλλο2!$C$3:$C$174=D59),COUNTIF($D$1:D58,D59)+1))</f>
        <v>ΠΜΣ ΟΛΥΜΠΙΑΔΑ ΚΟΜΟΤΗΝΗΣ</v>
      </c>
      <c r="D59" s="17">
        <f>LARGE(Φύλλο2!$C$3:$C$174,$B59)</f>
        <v>0</v>
      </c>
      <c r="L59" s="16">
        <v>58</v>
      </c>
      <c r="M59" s="12" t="str" cm="1">
        <f t="array" ref="M59">INDEX(Φύλλο2!$K$3:$K$174,_xlfn.AGGREGATE(15,6,(ROW(Φύλλο2!$L$3:$L$174)-2)/(Φύλλο2!$L$3:$L$174=N59),COUNTIF($N$1:N58,N59)+1))</f>
        <v>ΜΓΣ ΕΘΝΙΚΟΣ ΑΛΕΞΑΝΔΡΟΥΠΟΛΗΣ</v>
      </c>
      <c r="N59" s="17">
        <f>LARGE(Φύλλο2!$L$3:$L$174,$L59)</f>
        <v>2</v>
      </c>
    </row>
    <row r="60" spans="2:14" x14ac:dyDescent="0.25">
      <c r="B60" s="16">
        <v>59</v>
      </c>
      <c r="C60" s="12" t="str" cm="1">
        <f t="array" ref="C60">INDEX(Φύλλο2!$B$3:$B$174,_xlfn.AGGREGATE(15,6,(ROW(Φύλλο2!$C$3:$C$174)-2)/(Φύλλο2!$C$3:$C$174=D60),COUNTIF($D$1:D59,D60)+1))</f>
        <v>ΑΣΦ ΣΤΙΒΟΥ -ΑΡ.Β.ΜΥΡΜΥΔΟΝΕΣ</v>
      </c>
      <c r="D60" s="17">
        <f>LARGE(Φύλλο2!$C$3:$C$174,$B60)</f>
        <v>0</v>
      </c>
      <c r="L60" s="16">
        <v>59</v>
      </c>
      <c r="M60" s="12" t="str" cm="1">
        <f t="array" ref="M60">INDEX(Φύλλο2!$K$3:$K$174,_xlfn.AGGREGATE(15,6,(ROW(Φύλλο2!$L$3:$L$174)-2)/(Φύλλο2!$L$3:$L$174=N60),COUNTIF($N$1:N59,N60)+1))</f>
        <v>ΑΟ ΔΡΑΜΑΣ</v>
      </c>
      <c r="N60" s="17">
        <f>LARGE(Φύλλο2!$L$3:$L$174,$L60)</f>
        <v>2</v>
      </c>
    </row>
    <row r="61" spans="2:14" x14ac:dyDescent="0.25">
      <c r="B61" s="16">
        <v>60</v>
      </c>
      <c r="C61" s="12" t="str" cm="1">
        <f t="array" ref="C61">INDEX(Φύλλο2!$B$3:$B$174,_xlfn.AGGREGATE(15,6,(ROW(Φύλλο2!$C$3:$C$174)-2)/(Φύλλο2!$C$3:$C$174=D61),COUNTIF($D$1:D60,D61)+1))</f>
        <v>ΑΠΣ ΔΙΟΜΗΔΗΣ ΞΑΝΘΗΣ</v>
      </c>
      <c r="D61" s="17">
        <f>LARGE(Φύλλο2!$C$3:$C$174,$B61)</f>
        <v>0</v>
      </c>
      <c r="L61" s="16">
        <v>60</v>
      </c>
      <c r="M61" s="12" t="str" cm="1">
        <f t="array" ref="M61">INDEX(Φύλλο2!$K$3:$K$174,_xlfn.AGGREGATE(15,6,(ROW(Φύλλο2!$L$3:$L$174)-2)/(Φύλλο2!$L$3:$L$174=N61),COUNTIF($N$1:N60,N61)+1))</f>
        <v>ΠΑΣ ΠΡΩΤΑΘΛΗΤΩΝ ΚΟΜΟΤΗΝΗΣ</v>
      </c>
      <c r="N61" s="17">
        <f>LARGE(Φύλλο2!$L$3:$L$174,$L61)</f>
        <v>2</v>
      </c>
    </row>
    <row r="62" spans="2:14" x14ac:dyDescent="0.25">
      <c r="B62" s="16">
        <v>61</v>
      </c>
      <c r="C62" s="12" t="str" cm="1">
        <f t="array" ref="C62">INDEX(Φύλλο2!$B$3:$B$174,_xlfn.AGGREGATE(15,6,(ROW(Φύλλο2!$C$3:$C$174)-2)/(Φύλλο2!$C$3:$C$174=D62),COUNTIF($D$1:D61,D62)+1))</f>
        <v>ΠΑΣ ΡΗΣΣΟΣ ΚΟΜΟΤΗΝΗΣ</v>
      </c>
      <c r="D62" s="17">
        <f>LARGE(Φύλλο2!$C$3:$C$174,$B62)</f>
        <v>0</v>
      </c>
      <c r="L62" s="16">
        <v>61</v>
      </c>
      <c r="M62" s="12" t="str" cm="1">
        <f t="array" ref="M62">INDEX(Φύλλο2!$K$3:$K$174,_xlfn.AGGREGATE(15,6,(ROW(Φύλλο2!$L$3:$L$174)-2)/(Φύλλο2!$L$3:$L$174=N62),COUNTIF($N$1:N61,N62)+1))</f>
        <v>ΓΣ ΛΑΓΚΑΔΑ</v>
      </c>
      <c r="N62" s="17">
        <f>LARGE(Φύλλο2!$L$3:$L$174,$L62)</f>
        <v>2</v>
      </c>
    </row>
    <row r="63" spans="2:14" x14ac:dyDescent="0.25">
      <c r="B63" s="16">
        <v>62</v>
      </c>
      <c r="C63" s="12" t="str" cm="1">
        <f t="array" ref="C63">INDEX(Φύλλο2!$B$3:$B$174,_xlfn.AGGREGATE(15,6,(ROW(Φύλλο2!$C$3:$C$174)-2)/(Φύλλο2!$C$3:$C$174=D63),COUNTIF($D$1:D62,D63)+1))</f>
        <v>ΑΣ ΝΕΑΣ ΟΡΕΣΤΙΑΔΑΣ ΠΟΛΥΝΙΚΗΣ</v>
      </c>
      <c r="D63" s="17">
        <f>LARGE(Φύλλο2!$C$3:$C$174,$B63)</f>
        <v>0</v>
      </c>
      <c r="L63" s="16">
        <v>62</v>
      </c>
      <c r="M63" s="12" t="str" cm="1">
        <f t="array" ref="M63">INDEX(Φύλλο2!$K$3:$K$174,_xlfn.AGGREGATE(15,6,(ROW(Φύλλο2!$L$3:$L$174)-2)/(Φύλλο2!$L$3:$L$174=N63),COUNTIF($N$1:N62,N63)+1))</f>
        <v>ΑΟ ΑΡΙΩΝΑΣ ΚΟΥΦΑΛΙΩΝ</v>
      </c>
      <c r="N63" s="17">
        <f>LARGE(Φύλλο2!$L$3:$L$174,$L63)</f>
        <v>2</v>
      </c>
    </row>
    <row r="64" spans="2:14" x14ac:dyDescent="0.25">
      <c r="B64" s="16">
        <v>63</v>
      </c>
      <c r="C64" s="12" t="str" cm="1">
        <f t="array" ref="C64">INDEX(Φύλλο2!$B$3:$B$174,_xlfn.AGGREGATE(15,6,(ROW(Φύλλο2!$C$3:$C$174)-2)/(Φύλλο2!$C$3:$C$174=D64),COUNTIF($D$1:D63,D64)+1))</f>
        <v>ΠΑΣ ΠΡΩΤΑΘΛΗΤΩΝ ΚΟΜΟΤΗΝΗΣ</v>
      </c>
      <c r="D64" s="17">
        <f>LARGE(Φύλλο2!$C$3:$C$174,$B64)</f>
        <v>0</v>
      </c>
      <c r="L64" s="16">
        <v>63</v>
      </c>
      <c r="M64" s="12" t="str" cm="1">
        <f t="array" ref="M64">INDEX(Φύλλο2!$K$3:$K$174,_xlfn.AGGREGATE(15,6,(ROW(Φύλλο2!$L$3:$L$174)-2)/(Φύλλο2!$L$3:$L$174=N64),COUNTIF($N$1:N63,N64)+1))</f>
        <v>ΠΑΛΜΟ2Σ</v>
      </c>
      <c r="N64" s="17">
        <f>LARGE(Φύλλο2!$L$3:$L$174,$L64)</f>
        <v>2</v>
      </c>
    </row>
    <row r="65" spans="2:14" x14ac:dyDescent="0.25">
      <c r="B65" s="16">
        <v>64</v>
      </c>
      <c r="C65" s="12" t="str" cm="1">
        <f t="array" ref="C65">INDEX(Φύλλο2!$B$3:$B$174,_xlfn.AGGREGATE(15,6,(ROW(Φύλλο2!$C$3:$C$174)-2)/(Φύλλο2!$C$3:$C$174=D65),COUNTIF($D$1:D64,D65)+1))</f>
        <v>ΔΡΟΜΕΑΣ ΘΡΑΚΗΣ</v>
      </c>
      <c r="D65" s="17">
        <f>LARGE(Φύλλο2!$C$3:$C$174,$B65)</f>
        <v>0</v>
      </c>
      <c r="L65" s="16">
        <v>64</v>
      </c>
      <c r="M65" s="12" t="str" cm="1">
        <f t="array" ref="M65">INDEX(Φύλλο2!$K$3:$K$174,_xlfn.AGGREGATE(15,6,(ROW(Φύλλο2!$L$3:$L$174)-2)/(Φύλλο2!$L$3:$L$174=N65),COUNTIF($N$1:N64,N65)+1))</f>
        <v>ΓΑΣ ΑΡΧΕΛΑΟΣ ΚΑΤΕΡΙΝΗΣ</v>
      </c>
      <c r="N65" s="17">
        <f>LARGE(Φύλλο2!$L$3:$L$174,$L65)</f>
        <v>2</v>
      </c>
    </row>
    <row r="66" spans="2:14" x14ac:dyDescent="0.25">
      <c r="B66" s="16">
        <v>65</v>
      </c>
      <c r="C66" s="12" t="str" cm="1">
        <f t="array" ref="C66">INDEX(Φύλλο2!$B$3:$B$174,_xlfn.AGGREGATE(15,6,(ROW(Φύλλο2!$C$3:$C$174)-2)/(Φύλλο2!$C$3:$C$174=D66),COUNTIF($D$1:D65,D66)+1))</f>
        <v>ΑΟ ΒΩΛΑΚΑΣ ΔΡΑΜΑΣ</v>
      </c>
      <c r="D66" s="17">
        <f>LARGE(Φύλλο2!$C$3:$C$174,$B66)</f>
        <v>0</v>
      </c>
      <c r="L66" s="16">
        <v>65</v>
      </c>
      <c r="M66" s="12" t="str" cm="1">
        <f t="array" ref="M66">INDEX(Φύλλο2!$K$3:$K$174,_xlfn.AGGREGATE(15,6,(ROW(Φύλλο2!$L$3:$L$174)-2)/(Φύλλο2!$L$3:$L$174=N66),COUNTIF($N$1:N65,N66)+1))</f>
        <v>ΑΘΛΗΤΙΚΗ ΠΑΙΔΕΙΑ</v>
      </c>
      <c r="N66" s="17">
        <f>LARGE(Φύλλο2!$L$3:$L$174,$L66)</f>
        <v>2</v>
      </c>
    </row>
    <row r="67" spans="2:14" x14ac:dyDescent="0.25">
      <c r="B67" s="16">
        <v>66</v>
      </c>
      <c r="C67" s="12" t="str" cm="1">
        <f t="array" ref="C67">INDEX(Φύλλο2!$B$3:$B$174,_xlfn.AGGREGATE(15,6,(ROW(Φύλλο2!$C$3:$C$174)-2)/(Φύλλο2!$C$3:$C$174=D67),COUNTIF($D$1:D66,D67)+1))</f>
        <v>ΣΥΛΛΟΓΟΣ ΝΕΟΥ ΣΚΟΠΟΥ Ο ΟΡΦΕΑΣ</v>
      </c>
      <c r="D67" s="17">
        <f>LARGE(Φύλλο2!$C$3:$C$174,$B67)</f>
        <v>0</v>
      </c>
      <c r="L67" s="16">
        <v>66</v>
      </c>
      <c r="M67" s="12" t="str" cm="1">
        <f t="array" ref="M67">INDEX(Φύλλο2!$K$3:$K$174,_xlfn.AGGREGATE(15,6,(ROW(Φύλλο2!$L$3:$L$174)-2)/(Φύλλο2!$L$3:$L$174=N67),COUNTIF($N$1:N66,N67)+1))</f>
        <v>ΑΚΑΔΗΜΙΑ ΠΟΔΟΣΦΑΙΡΟΥ ΑΛΕΞΑΝΔΡΟΣ ΚΙΛΚΙΣ</v>
      </c>
      <c r="N67" s="17">
        <f>LARGE(Φύλλο2!$L$3:$L$174,$L67)</f>
        <v>2</v>
      </c>
    </row>
    <row r="68" spans="2:14" x14ac:dyDescent="0.25">
      <c r="B68" s="16">
        <v>67</v>
      </c>
      <c r="C68" s="12" t="str" cm="1">
        <f t="array" ref="C68">INDEX(Φύλλο2!$B$3:$B$174,_xlfn.AGGREGATE(15,6,(ROW(Φύλλο2!$C$3:$C$174)-2)/(Φύλλο2!$C$3:$C$174=D68),COUNTIF($D$1:D67,D68)+1))</f>
        <v>ΑΣ ΑΡΗΣ ΘΕΣΣΑΛΟΝΙΚΗΣ</v>
      </c>
      <c r="D68" s="17">
        <f>LARGE(Φύλλο2!$C$3:$C$174,$B68)</f>
        <v>0</v>
      </c>
      <c r="L68" s="16">
        <v>67</v>
      </c>
      <c r="M68" s="12" t="str" cm="1">
        <f t="array" ref="M68">INDEX(Φύλλο2!$K$3:$K$174,_xlfn.AGGREGATE(15,6,(ROW(Φύλλο2!$L$3:$L$174)-2)/(Φύλλο2!$L$3:$L$174=N68),COUNTIF($N$1:N67,N68)+1))</f>
        <v>ΑΓΣ ΑΡΤΑΣ ΔΡΟΜΕΑΣ</v>
      </c>
      <c r="N68" s="17">
        <f>LARGE(Φύλλο2!$L$3:$L$174,$L68)</f>
        <v>2</v>
      </c>
    </row>
    <row r="69" spans="2:14" x14ac:dyDescent="0.25">
      <c r="B69" s="16">
        <v>68</v>
      </c>
      <c r="C69" s="12" t="str" cm="1">
        <f t="array" ref="C69">INDEX(Φύλλο2!$B$3:$B$174,_xlfn.AGGREGATE(15,6,(ROW(Φύλλο2!$C$3:$C$174)-2)/(Φύλλο2!$C$3:$C$174=D69),COUNTIF($D$1:D68,D69)+1))</f>
        <v>ΜΑΣ ΑΕΤΟΣ ΘΕΣΣΑΛΟΝΙΚΗΣ</v>
      </c>
      <c r="D69" s="17">
        <f>LARGE(Φύλλο2!$C$3:$C$174,$B69)</f>
        <v>0</v>
      </c>
      <c r="L69" s="16">
        <v>68</v>
      </c>
      <c r="M69" s="12" t="str" cm="1">
        <f t="array" ref="M69">INDEX(Φύλλο2!$K$3:$K$174,_xlfn.AGGREGATE(15,6,(ROW(Φύλλο2!$L$3:$L$174)-2)/(Φύλλο2!$L$3:$L$174=N69),COUNTIF($N$1:N68,N69)+1))</f>
        <v>ΣΟΑ ΦΩΚΙΑΝΟΣ ΚΑΡΔΙΤΣΑΣ</v>
      </c>
      <c r="N69" s="17">
        <f>LARGE(Φύλλο2!$L$3:$L$174,$L69)</f>
        <v>2</v>
      </c>
    </row>
    <row r="70" spans="2:14" x14ac:dyDescent="0.25">
      <c r="B70" s="16">
        <v>69</v>
      </c>
      <c r="C70" s="12" t="str" cm="1">
        <f t="array" ref="C70">INDEX(Φύλλο2!$B$3:$B$174,_xlfn.AGGREGATE(15,6,(ROW(Φύλλο2!$C$3:$C$174)-2)/(Φύλλο2!$C$3:$C$174=D70),COUNTIF($D$1:D69,D70)+1))</f>
        <v>ΜΕΑΣ ΤΡΙΤΩΝ ΘΕΣΣΑΛΟΝΙΚΗΣ</v>
      </c>
      <c r="D70" s="17">
        <f>LARGE(Φύλλο2!$C$3:$C$174,$B70)</f>
        <v>0</v>
      </c>
      <c r="L70" s="16">
        <v>69</v>
      </c>
      <c r="M70" s="12" t="str" cm="1">
        <f t="array" ref="M70">INDEX(Φύλλο2!$K$3:$K$174,_xlfn.AGGREGATE(15,6,(ROW(Φύλλο2!$L$3:$L$174)-2)/(Φύλλο2!$L$3:$L$174=N70),COUNTIF($N$1:N69,N70)+1))</f>
        <v>ΑΣ ΦΑΡΣΑΛΩΝ</v>
      </c>
      <c r="N70" s="17">
        <f>LARGE(Φύλλο2!$L$3:$L$174,$L70)</f>
        <v>2</v>
      </c>
    </row>
    <row r="71" spans="2:14" x14ac:dyDescent="0.25">
      <c r="B71" s="16">
        <v>70</v>
      </c>
      <c r="C71" s="12" t="str" cm="1">
        <f t="array" ref="C71">INDEX(Φύλλο2!$B$3:$B$174,_xlfn.AGGREGATE(15,6,(ROW(Φύλλο2!$C$3:$C$174)-2)/(Φύλλο2!$C$3:$C$174=D71),COUNTIF($D$1:D70,D71)+1))</f>
        <v>ΓΑΣ ΚΟΥΦΑΛΙΩΝ ΘΕΣΣΑΛΟΝΙΚΗΣ</v>
      </c>
      <c r="D71" s="17">
        <f>LARGE(Φύλλο2!$C$3:$C$174,$B71)</f>
        <v>0</v>
      </c>
      <c r="L71" s="16">
        <v>70</v>
      </c>
      <c r="M71" s="12" t="str" cm="1">
        <f t="array" ref="M71">INDEX(Φύλλο2!$K$3:$K$174,_xlfn.AGGREGATE(15,6,(ROW(Φύλλο2!$L$3:$L$174)-2)/(Φύλλο2!$L$3:$L$174=N71),COUNTIF($N$1:N70,N71)+1))</f>
        <v>ΑΟ ΗΦΑΙΣΤΙΑ</v>
      </c>
      <c r="N71" s="17">
        <f>LARGE(Φύλλο2!$L$3:$L$174,$L71)</f>
        <v>2</v>
      </c>
    </row>
    <row r="72" spans="2:14" x14ac:dyDescent="0.25">
      <c r="B72" s="16">
        <v>71</v>
      </c>
      <c r="C72" s="12" t="str" cm="1">
        <f t="array" ref="C72">INDEX(Φύλλο2!$B$3:$B$174,_xlfn.AGGREGATE(15,6,(ROW(Φύλλο2!$C$3:$C$174)-2)/(Φύλλο2!$C$3:$C$174=D72),COUNTIF($D$1:D71,D72)+1))</f>
        <v>ΓΣ ΛΑΓΚΑΔΑ</v>
      </c>
      <c r="D72" s="17">
        <f>LARGE(Φύλλο2!$C$3:$C$174,$B72)</f>
        <v>0</v>
      </c>
      <c r="L72" s="16">
        <v>71</v>
      </c>
      <c r="M72" s="12" t="str" cm="1">
        <f t="array" ref="M72">INDEX(Φύλλο2!$K$3:$K$174,_xlfn.AGGREGATE(15,6,(ROW(Φύλλο2!$L$3:$L$174)-2)/(Φύλλο2!$L$3:$L$174=N72),COUNTIF($N$1:N71,N72)+1))</f>
        <v>ΑΣ ΔΟΞΑΤΟΥ ΤΟ ΗΡΩΙΚΟ ΔΟΞΑΤΟ</v>
      </c>
      <c r="N72" s="17">
        <f>LARGE(Φύλλο2!$L$3:$L$174,$L72)</f>
        <v>0</v>
      </c>
    </row>
    <row r="73" spans="2:14" x14ac:dyDescent="0.25">
      <c r="B73" s="16">
        <v>72</v>
      </c>
      <c r="C73" s="12" t="str" cm="1">
        <f t="array" ref="C73">INDEX(Φύλλο2!$B$3:$B$174,_xlfn.AGGREGATE(15,6,(ROW(Φύλλο2!$C$3:$C$174)-2)/(Φύλλο2!$C$3:$C$174=D73),COUNTIF($D$1:D72,D73)+1))</f>
        <v>ΟΜΙΛΟΣ ΠΡΩΤΑΘΛΗΤΩΝ ΘΕΣΣΑΛΟΝΙΚΗΣ</v>
      </c>
      <c r="D73" s="17">
        <f>LARGE(Φύλλο2!$C$3:$C$174,$B73)</f>
        <v>0</v>
      </c>
      <c r="L73" s="16">
        <v>72</v>
      </c>
      <c r="M73" s="12" t="str" cm="1">
        <f t="array" ref="M73">INDEX(Φύλλο2!$K$3:$K$174,_xlfn.AGGREGATE(15,6,(ROW(Φύλλο2!$L$3:$L$174)-2)/(Φύλλο2!$L$3:$L$174=N73),COUNTIF($N$1:N72,N73)+1))</f>
        <v>ΑΣ ΔΡΑΜΑΣ Ο ΠΟΛΥΝΙΚΗΣ</v>
      </c>
      <c r="N73" s="17">
        <f>LARGE(Φύλλο2!$L$3:$L$174,$L73)</f>
        <v>0</v>
      </c>
    </row>
    <row r="74" spans="2:14" x14ac:dyDescent="0.25">
      <c r="B74" s="16">
        <v>73</v>
      </c>
      <c r="C74" s="12" t="str" cm="1">
        <f t="array" ref="C74">INDEX(Φύλλο2!$B$3:$B$174,_xlfn.AGGREGATE(15,6,(ROW(Φύλλο2!$C$3:$C$174)-2)/(Φύλλο2!$C$3:$C$174=D74),COUNTIF($D$1:D73,D74)+1))</f>
        <v>ΑΣ ΟΛΥΜΠΙΑΚΗ ΔΟΜΗ 2004</v>
      </c>
      <c r="D74" s="17">
        <f>LARGE(Φύλλο2!$C$3:$C$174,$B74)</f>
        <v>0</v>
      </c>
      <c r="L74" s="16">
        <v>73</v>
      </c>
      <c r="M74" s="12" t="str" cm="1">
        <f t="array" ref="M74">INDEX(Φύλλο2!$K$3:$K$174,_xlfn.AGGREGATE(15,6,(ROW(Φύλλο2!$L$3:$L$174)-2)/(Φύλλο2!$L$3:$L$174=N74),COUNTIF($N$1:N73,N74)+1))</f>
        <v>ΠΑΣ ΡΗΣΣΟΣ ΚΟΜΟΤΗΝΗΣ</v>
      </c>
      <c r="N74" s="17">
        <f>LARGE(Φύλλο2!$L$3:$L$174,$L74)</f>
        <v>0</v>
      </c>
    </row>
    <row r="75" spans="2:14" x14ac:dyDescent="0.25">
      <c r="B75" s="16">
        <v>74</v>
      </c>
      <c r="C75" s="12" t="str" cm="1">
        <f t="array" ref="C75">INDEX(Φύλλο2!$B$3:$B$174,_xlfn.AGGREGATE(15,6,(ROW(Φύλλο2!$C$3:$C$174)-2)/(Φύλλο2!$C$3:$C$174=D75),COUNTIF($D$1:D74,D75)+1))</f>
        <v>ΒΕΡΓΙΝΑ</v>
      </c>
      <c r="D75" s="17">
        <f>LARGE(Φύλλο2!$C$3:$C$174,$B75)</f>
        <v>0</v>
      </c>
      <c r="L75" s="16">
        <v>74</v>
      </c>
      <c r="M75" s="12" t="str" cm="1">
        <f t="array" ref="M75">INDEX(Φύλλο2!$K$3:$K$174,_xlfn.AGGREGATE(15,6,(ROW(Φύλλο2!$L$3:$L$174)-2)/(Φύλλο2!$L$3:$L$174=N75),COUNTIF($N$1:N74,N75)+1))</f>
        <v>ΑΣ ΝΕΑΣ ΟΡΕΣΤΙΑΔΑΣ ΠΟΛΥΝΙΚΗΣ</v>
      </c>
      <c r="N75" s="17">
        <f>LARGE(Φύλλο2!$L$3:$L$174,$L75)</f>
        <v>0</v>
      </c>
    </row>
    <row r="76" spans="2:14" x14ac:dyDescent="0.25">
      <c r="B76" s="16">
        <v>75</v>
      </c>
      <c r="C76" s="12" t="str" cm="1">
        <f t="array" ref="C76">INDEX(Φύλλο2!$B$3:$B$174,_xlfn.AGGREGATE(15,6,(ROW(Φύλλο2!$C$3:$C$174)-2)/(Φύλλο2!$C$3:$C$174=D76),COUNTIF($D$1:D75,D76)+1))</f>
        <v>ΑΟ ΑΡΙΩΝΑΣ ΚΟΥΦΑΛΙΩΝ</v>
      </c>
      <c r="D76" s="17">
        <f>LARGE(Φύλλο2!$C$3:$C$174,$B76)</f>
        <v>0</v>
      </c>
      <c r="L76" s="16">
        <v>75</v>
      </c>
      <c r="M76" s="12" t="str" cm="1">
        <f t="array" ref="M76">INDEX(Φύλλο2!$K$3:$K$174,_xlfn.AGGREGATE(15,6,(ROW(Φύλλο2!$L$3:$L$174)-2)/(Φύλλο2!$L$3:$L$174=N76),COUNTIF($N$1:N75,N76)+1))</f>
        <v>ΔΡΟΜΕΑΣ ΘΡΑΚΗΣ</v>
      </c>
      <c r="N76" s="17">
        <f>LARGE(Φύλλο2!$L$3:$L$174,$L76)</f>
        <v>0</v>
      </c>
    </row>
    <row r="77" spans="2:14" x14ac:dyDescent="0.25">
      <c r="B77" s="16">
        <v>76</v>
      </c>
      <c r="C77" s="12" t="str" cm="1">
        <f t="array" ref="C77">INDEX(Φύλλο2!$B$3:$B$174,_xlfn.AGGREGATE(15,6,(ROW(Φύλλο2!$C$3:$C$174)-2)/(Φύλλο2!$C$3:$C$174=D77),COUNTIF($D$1:D76,D77)+1))</f>
        <v>ΠΑΛΜΟ2Σ</v>
      </c>
      <c r="D77" s="17">
        <f>LARGE(Φύλλο2!$C$3:$C$174,$B77)</f>
        <v>0</v>
      </c>
      <c r="L77" s="16">
        <v>76</v>
      </c>
      <c r="M77" s="12" t="str" cm="1">
        <f t="array" ref="M77">INDEX(Φύλλο2!$K$3:$K$174,_xlfn.AGGREGATE(15,6,(ROW(Φύλλο2!$L$3:$L$174)-2)/(Φύλλο2!$L$3:$L$174=N77),COUNTIF($N$1:N76,N77)+1))</f>
        <v>ΑΟ ΒΩΛΑΚΑΣ ΔΡΑΜΑΣ</v>
      </c>
      <c r="N77" s="17">
        <f>LARGE(Φύλλο2!$L$3:$L$174,$L77)</f>
        <v>0</v>
      </c>
    </row>
    <row r="78" spans="2:14" x14ac:dyDescent="0.25">
      <c r="B78" s="16">
        <v>77</v>
      </c>
      <c r="C78" s="12" t="str" cm="1">
        <f t="array" ref="C78">INDEX(Φύλλο2!$B$3:$B$174,_xlfn.AGGREGATE(15,6,(ROW(Φύλλο2!$C$3:$C$174)-2)/(Φύλλο2!$C$3:$C$174=D78),COUNTIF($D$1:D77,D78)+1))</f>
        <v>ΛΕΟΝΤΕΣ ΠΑΝΟΡΑΜΑΤΟΣ</v>
      </c>
      <c r="D78" s="17">
        <f>LARGE(Φύλλο2!$C$3:$C$174,$B78)</f>
        <v>0</v>
      </c>
      <c r="L78" s="16">
        <v>77</v>
      </c>
      <c r="M78" s="12" t="str" cm="1">
        <f t="array" ref="M78">INDEX(Φύλλο2!$K$3:$K$174,_xlfn.AGGREGATE(15,6,(ROW(Φύλλο2!$L$3:$L$174)-2)/(Φύλλο2!$L$3:$L$174=N78),COUNTIF($N$1:N77,N78)+1))</f>
        <v>ΣΥΛΛΟΓΟΣ ΝΕΟΥ ΣΚΟΠΟΥ Ο ΟΡΦΕΑΣ</v>
      </c>
      <c r="N78" s="17">
        <f>LARGE(Φύλλο2!$L$3:$L$174,$L78)</f>
        <v>0</v>
      </c>
    </row>
    <row r="79" spans="2:14" x14ac:dyDescent="0.25">
      <c r="B79" s="16">
        <v>78</v>
      </c>
      <c r="C79" s="12" t="str" cm="1">
        <f t="array" ref="C79">INDEX(Φύλλο2!$B$3:$B$174,_xlfn.AGGREGATE(15,6,(ROW(Φύλλο2!$C$3:$C$174)-2)/(Φύλλο2!$C$3:$C$174=D79),COUNTIF($D$1:D78,D79)+1))</f>
        <v>ΑΣ ΠΑΝΟΡΑΜΑ</v>
      </c>
      <c r="D79" s="17">
        <f>LARGE(Φύλλο2!$C$3:$C$174,$B79)</f>
        <v>0</v>
      </c>
      <c r="L79" s="16">
        <v>78</v>
      </c>
      <c r="M79" s="12" t="str" cm="1">
        <f t="array" ref="M79">INDEX(Φύλλο2!$K$3:$K$174,_xlfn.AGGREGATE(15,6,(ROW(Φύλλο2!$L$3:$L$174)-2)/(Φύλλο2!$L$3:$L$174=N79),COUNTIF($N$1:N78,N79)+1))</f>
        <v>ΑΣ ΑΡΗΣ ΘΕΣΣΑΛΟΝΙΚΗΣ</v>
      </c>
      <c r="N79" s="17">
        <f>LARGE(Φύλλο2!$L$3:$L$174,$L79)</f>
        <v>0</v>
      </c>
    </row>
    <row r="80" spans="2:14" x14ac:dyDescent="0.25">
      <c r="B80" s="16">
        <v>79</v>
      </c>
      <c r="C80" s="12" t="str" cm="1">
        <f t="array" ref="C80">INDEX(Φύλλο2!$B$3:$B$174,_xlfn.AGGREGATE(15,6,(ROW(Φύλλο2!$C$3:$C$174)-2)/(Φύλλο2!$C$3:$C$174=D80),COUNTIF($D$1:D79,D80)+1))</f>
        <v>ΕΡΜΗΣ ΚΩΝΣΤΑΝΤΙΝΟΥΠΟΛΗΣ 1877</v>
      </c>
      <c r="D80" s="17">
        <f>LARGE(Φύλλο2!$C$3:$C$174,$B80)</f>
        <v>0</v>
      </c>
      <c r="L80" s="16">
        <v>79</v>
      </c>
      <c r="M80" s="12" t="str" cm="1">
        <f t="array" ref="M80">INDEX(Φύλλο2!$K$3:$K$174,_xlfn.AGGREGATE(15,6,(ROW(Φύλλο2!$L$3:$L$174)-2)/(Φύλλο2!$L$3:$L$174=N80),COUNTIF($N$1:N79,N80)+1))</f>
        <v>ΜΑΣ ΑΕΤΟΣ ΘΕΣΣΑΛΟΝΙΚΗΣ</v>
      </c>
      <c r="N80" s="17">
        <f>LARGE(Φύλλο2!$L$3:$L$174,$L80)</f>
        <v>0</v>
      </c>
    </row>
    <row r="81" spans="2:14" x14ac:dyDescent="0.25">
      <c r="B81" s="16">
        <v>80</v>
      </c>
      <c r="C81" s="12" t="str" cm="1">
        <f t="array" ref="C81">INDEX(Φύλλο2!$B$3:$B$174,_xlfn.AGGREGATE(15,6,(ROW(Φύλλο2!$C$3:$C$174)-2)/(Φύλλο2!$C$3:$C$174=D81),COUNTIF($D$1:D80,D81)+1))</f>
        <v>ΜΓΣ ΚΑΛΑΜΑΡΙΑΣ ” O ΑΠΟΛΛΩΝ”</v>
      </c>
      <c r="D81" s="17">
        <f>LARGE(Φύλλο2!$C$3:$C$174,$B81)</f>
        <v>0</v>
      </c>
      <c r="L81" s="16">
        <v>80</v>
      </c>
      <c r="M81" s="12" t="str" cm="1">
        <f t="array" ref="M81">INDEX(Φύλλο2!$K$3:$K$174,_xlfn.AGGREGATE(15,6,(ROW(Φύλλο2!$L$3:$L$174)-2)/(Φύλλο2!$L$3:$L$174=N81),COUNTIF($N$1:N80,N81)+1))</f>
        <v>ΜΕΑΣ ΤΡΙΤΩΝ ΘΕΣΣΑΛΟΝΙΚΗΣ</v>
      </c>
      <c r="N81" s="17">
        <f>LARGE(Φύλλο2!$L$3:$L$174,$L81)</f>
        <v>0</v>
      </c>
    </row>
    <row r="82" spans="2:14" x14ac:dyDescent="0.25">
      <c r="B82" s="16">
        <v>81</v>
      </c>
      <c r="C82" s="12" t="str" cm="1">
        <f t="array" ref="C82">INDEX(Φύλλο2!$B$3:$B$174,_xlfn.AGGREGATE(15,6,(ROW(Φύλλο2!$C$3:$C$174)-2)/(Φύλλο2!$C$3:$C$174=D82),COUNTIF($D$1:D81,D82)+1))</f>
        <v>ΓΣ ΧΑΡΙΛΑΟΥ ΘΕΣΣΑΛΟΝΙΚΗΣ Ο ΜΑΚΕΔΩΝ</v>
      </c>
      <c r="D82" s="17">
        <f>LARGE(Φύλλο2!$C$3:$C$174,$B82)</f>
        <v>0</v>
      </c>
      <c r="L82" s="16">
        <v>81</v>
      </c>
      <c r="M82" s="12" t="str" cm="1">
        <f t="array" ref="M82">INDEX(Φύλλο2!$K$3:$K$174,_xlfn.AGGREGATE(15,6,(ROW(Φύλλο2!$L$3:$L$174)-2)/(Φύλλο2!$L$3:$L$174=N82),COUNTIF($N$1:N81,N82)+1))</f>
        <v>ΓΑΣ ΚΟΥΦΑΛΙΩΝ ΘΕΣΣΑΛΟΝΙΚΗΣ</v>
      </c>
      <c r="N82" s="17">
        <f>LARGE(Φύλλο2!$L$3:$L$174,$L82)</f>
        <v>0</v>
      </c>
    </row>
    <row r="83" spans="2:14" x14ac:dyDescent="0.25">
      <c r="B83" s="16">
        <v>82</v>
      </c>
      <c r="C83" s="12" t="str" cm="1">
        <f t="array" ref="C83">INDEX(Φύλλο2!$B$3:$B$174,_xlfn.AGGREGATE(15,6,(ROW(Φύλλο2!$C$3:$C$174)-2)/(Φύλλο2!$C$3:$C$174=D83),COUNTIF($D$1:D82,D83)+1))</f>
        <v>ΑΟ ΔΥΤΙΚΗ ΑΚΑΔΗΜΙΑ</v>
      </c>
      <c r="D83" s="17">
        <f>LARGE(Φύλλο2!$C$3:$C$174,$B83)</f>
        <v>0</v>
      </c>
      <c r="L83" s="16">
        <v>82</v>
      </c>
      <c r="M83" s="12" t="str" cm="1">
        <f t="array" ref="M83">INDEX(Φύλλο2!$K$3:$K$174,_xlfn.AGGREGATE(15,6,(ROW(Φύλλο2!$L$3:$L$174)-2)/(Φύλλο2!$L$3:$L$174=N83),COUNTIF($N$1:N82,N83)+1))</f>
        <v>ΟΜΙΛΟΣ ΠΡΩΤΑΘΛΗΤΩΝ ΘΕΣΣΑΛΟΝΙΚΗΣ</v>
      </c>
      <c r="N83" s="17">
        <f>LARGE(Φύλλο2!$L$3:$L$174,$L83)</f>
        <v>0</v>
      </c>
    </row>
    <row r="84" spans="2:14" x14ac:dyDescent="0.25">
      <c r="B84" s="16">
        <v>83</v>
      </c>
      <c r="C84" s="12" t="str" cm="1">
        <f t="array" ref="C84">INDEX(Φύλλο2!$B$3:$B$174,_xlfn.AGGREGATE(15,6,(ROW(Φύλλο2!$C$3:$C$174)-2)/(Φύλλο2!$C$3:$C$174=D84),COUNTIF($D$1:D83,D84)+1))</f>
        <v>ΑΟ ΑΤΛΑΣ ΤΟΥ ΔΗΜΟΥ ΔΕΛΤΑ</v>
      </c>
      <c r="D84" s="17">
        <f>LARGE(Φύλλο2!$C$3:$C$174,$B84)</f>
        <v>0</v>
      </c>
      <c r="L84" s="16">
        <v>83</v>
      </c>
      <c r="M84" s="12" t="str" cm="1">
        <f t="array" ref="M84">INDEX(Φύλλο2!$K$3:$K$174,_xlfn.AGGREGATE(15,6,(ROW(Φύλλο2!$L$3:$L$174)-2)/(Φύλλο2!$L$3:$L$174=N84),COUNTIF($N$1:N83,N84)+1))</f>
        <v>ΑΣ ΟΛΥΜΠΙΑΚΗ ΔΟΜΗ 2004</v>
      </c>
      <c r="N84" s="17">
        <f>LARGE(Φύλλο2!$L$3:$L$174,$L84)</f>
        <v>0</v>
      </c>
    </row>
    <row r="85" spans="2:14" x14ac:dyDescent="0.25">
      <c r="B85" s="16">
        <v>84</v>
      </c>
      <c r="C85" s="12" t="str" cm="1">
        <f t="array" ref="C85">INDEX(Φύλλο2!$B$3:$B$174,_xlfn.AGGREGATE(15,6,(ROW(Φύλλο2!$C$3:$C$174)-2)/(Φύλλο2!$C$3:$C$174=D85),COUNTIF($D$1:D84,D85)+1))</f>
        <v>ΓΑΣ ΛΙΤΟΧΩΡΟΥ Ο ΕΝΙΠΕΥΣ</v>
      </c>
      <c r="D85" s="17">
        <f>LARGE(Φύλλο2!$C$3:$C$174,$B85)</f>
        <v>0</v>
      </c>
      <c r="L85" s="16">
        <v>84</v>
      </c>
      <c r="M85" s="12" t="str" cm="1">
        <f t="array" ref="M85">INDEX(Φύλλο2!$K$3:$K$174,_xlfn.AGGREGATE(15,6,(ROW(Φύλλο2!$L$3:$L$174)-2)/(Φύλλο2!$L$3:$L$174=N85),COUNTIF($N$1:N84,N85)+1))</f>
        <v>ΒΕΡΓΙΝΑ</v>
      </c>
      <c r="N85" s="17">
        <f>LARGE(Φύλλο2!$L$3:$L$174,$L85)</f>
        <v>0</v>
      </c>
    </row>
    <row r="86" spans="2:14" x14ac:dyDescent="0.25">
      <c r="B86" s="16">
        <v>85</v>
      </c>
      <c r="C86" s="12" t="str" cm="1">
        <f t="array" ref="C86">INDEX(Φύλλο2!$B$3:$B$174,_xlfn.AGGREGATE(15,6,(ROW(Φύλλο2!$C$3:$C$174)-2)/(Φύλλο2!$C$3:$C$174=D86),COUNTIF($D$1:D85,D86)+1))</f>
        <v>ΓΑΣ ΚΙΛΚΙΣ</v>
      </c>
      <c r="D86" s="17">
        <f>LARGE(Φύλλο2!$C$3:$C$174,$B86)</f>
        <v>0</v>
      </c>
      <c r="L86" s="16">
        <v>85</v>
      </c>
      <c r="M86" s="12" t="str" cm="1">
        <f t="array" ref="M86">INDEX(Φύλλο2!$K$3:$K$174,_xlfn.AGGREGATE(15,6,(ROW(Φύλλο2!$L$3:$L$174)-2)/(Φύλλο2!$L$3:$L$174=N86),COUNTIF($N$1:N85,N86)+1))</f>
        <v>ΛΕΟΝΤΕΣ ΠΑΝΟΡΑΜΑΤΟΣ</v>
      </c>
      <c r="N86" s="17">
        <f>LARGE(Φύλλο2!$L$3:$L$174,$L86)</f>
        <v>0</v>
      </c>
    </row>
    <row r="87" spans="2:14" x14ac:dyDescent="0.25">
      <c r="B87" s="16">
        <v>86</v>
      </c>
      <c r="C87" s="12" t="str" cm="1">
        <f t="array" ref="C87">INDEX(Φύλλο2!$B$3:$B$174,_xlfn.AGGREGATE(15,6,(ROW(Φύλλο2!$C$3:$C$174)-2)/(Φύλλο2!$C$3:$C$174=D87),COUNTIF($D$1:D86,D87)+1))</f>
        <v>ΓΑΣ ΑΛΕΞΑΝΔΡΕΙΑ</v>
      </c>
      <c r="D87" s="17">
        <f>LARGE(Φύλλο2!$C$3:$C$174,$B87)</f>
        <v>0</v>
      </c>
      <c r="L87" s="16">
        <v>86</v>
      </c>
      <c r="M87" s="12" t="str" cm="1">
        <f t="array" ref="M87">INDEX(Φύλλο2!$K$3:$K$174,_xlfn.AGGREGATE(15,6,(ROW(Φύλλο2!$L$3:$L$174)-2)/(Φύλλο2!$L$3:$L$174=N87),COUNTIF($N$1:N86,N87)+1))</f>
        <v>ΑΣ ΠΑΝΟΡΑΜΑ</v>
      </c>
      <c r="N87" s="17">
        <f>LARGE(Φύλλο2!$L$3:$L$174,$L87)</f>
        <v>0</v>
      </c>
    </row>
    <row r="88" spans="2:14" x14ac:dyDescent="0.25">
      <c r="B88" s="16">
        <v>87</v>
      </c>
      <c r="C88" s="12" t="str" cm="1">
        <f t="array" ref="C88">INDEX(Φύλλο2!$B$3:$B$174,_xlfn.AGGREGATE(15,6,(ROW(Φύλλο2!$C$3:$C$174)-2)/(Φύλλο2!$C$3:$C$174=D88),COUNTIF($D$1:D87,D88)+1))</f>
        <v>ΓΑΣ ΜΕΛΙΚΗ</v>
      </c>
      <c r="D88" s="17">
        <f>LARGE(Φύλλο2!$C$3:$C$174,$B88)</f>
        <v>0</v>
      </c>
      <c r="L88" s="16">
        <v>87</v>
      </c>
      <c r="M88" s="12" t="str" cm="1">
        <f t="array" ref="M88">INDEX(Φύλλο2!$K$3:$K$174,_xlfn.AGGREGATE(15,6,(ROW(Φύλλο2!$L$3:$L$174)-2)/(Φύλλο2!$L$3:$L$174=N88),COUNTIF($N$1:N87,N88)+1))</f>
        <v>ΕΡΜΗΣ ΚΩΝΣΤΑΝΤΙΝΟΥΠΟΛΗΣ 1877</v>
      </c>
      <c r="N88" s="17">
        <f>LARGE(Φύλλο2!$L$3:$L$174,$L88)</f>
        <v>0</v>
      </c>
    </row>
    <row r="89" spans="2:14" x14ac:dyDescent="0.25">
      <c r="B89" s="16">
        <v>88</v>
      </c>
      <c r="C89" s="12" t="str" cm="1">
        <f t="array" ref="C89">INDEX(Φύλλο2!$B$3:$B$174,_xlfn.AGGREGATE(15,6,(ROW(Φύλλο2!$C$3:$C$174)-2)/(Φύλλο2!$C$3:$C$174=D89),COUNTIF($D$1:D88,D89)+1))</f>
        <v>ΕΔΕΣΣΑΙΚΗ ΓΕ</v>
      </c>
      <c r="D89" s="17">
        <f>LARGE(Φύλλο2!$C$3:$C$174,$B89)</f>
        <v>0</v>
      </c>
      <c r="L89" s="16">
        <v>88</v>
      </c>
      <c r="M89" s="12" t="str" cm="1">
        <f t="array" ref="M89">INDEX(Φύλλο2!$K$3:$K$174,_xlfn.AGGREGATE(15,6,(ROW(Φύλλο2!$L$3:$L$174)-2)/(Φύλλο2!$L$3:$L$174=N89),COUNTIF($N$1:N88,N89)+1))</f>
        <v>ΣΦΣ ΘΕΣΣΑΛΟΝΙΚΗΣ ΔΕΥΚΑΛΙΩΝ</v>
      </c>
      <c r="N89" s="17">
        <f>LARGE(Φύλλο2!$L$3:$L$174,$L89)</f>
        <v>0</v>
      </c>
    </row>
    <row r="90" spans="2:14" x14ac:dyDescent="0.25">
      <c r="B90" s="16">
        <v>89</v>
      </c>
      <c r="C90" s="12" t="str" cm="1">
        <f t="array" ref="C90">INDEX(Φύλλο2!$B$3:$B$174,_xlfn.AGGREGATE(15,6,(ROW(Φύλλο2!$C$3:$C$174)-2)/(Φύλλο2!$C$3:$C$174=D90),COUNTIF($D$1:D89,D90)+1))</f>
        <v>ΓΣ ΜΑΝΔΡΩΝ</v>
      </c>
      <c r="D90" s="17">
        <f>LARGE(Φύλλο2!$C$3:$C$174,$B90)</f>
        <v>0</v>
      </c>
      <c r="L90" s="16">
        <v>89</v>
      </c>
      <c r="M90" s="12" t="str" cm="1">
        <f t="array" ref="M90">INDEX(Φύλλο2!$K$3:$K$174,_xlfn.AGGREGATE(15,6,(ROW(Φύλλο2!$L$3:$L$174)-2)/(Φύλλο2!$L$3:$L$174=N90),COUNTIF($N$1:N89,N90)+1))</f>
        <v>ΑΜΣ ΑΝΑΓΕΝΝΗΣΗ ΠΑΝΟΡΑΜΑΤΟΣ</v>
      </c>
      <c r="N90" s="17">
        <f>LARGE(Φύλλο2!$L$3:$L$174,$L90)</f>
        <v>0</v>
      </c>
    </row>
    <row r="91" spans="2:14" x14ac:dyDescent="0.25">
      <c r="B91" s="16">
        <v>90</v>
      </c>
      <c r="C91" s="12" t="str" cm="1">
        <f t="array" ref="C91">INDEX(Φύλλο2!$B$3:$B$174,_xlfn.AGGREGATE(15,6,(ROW(Φύλλο2!$C$3:$C$174)-2)/(Φύλλο2!$C$3:$C$174=D91),COUNTIF($D$1:D90,D91)+1))</f>
        <v>ΠΑΣ ΦΛΑΜΟΥΡΙΑΣ</v>
      </c>
      <c r="D91" s="17">
        <f>LARGE(Φύλλο2!$C$3:$C$174,$B91)</f>
        <v>0</v>
      </c>
      <c r="L91" s="16">
        <v>90</v>
      </c>
      <c r="M91" s="12" t="str" cm="1">
        <f t="array" ref="M91">INDEX(Φύλλο2!$K$3:$K$174,_xlfn.AGGREGATE(15,6,(ROW(Φύλλο2!$L$3:$L$174)-2)/(Φύλλο2!$L$3:$L$174=N91),COUNTIF($N$1:N90,N91)+1))</f>
        <v>ΜΓΣ ΚΑΛΑΜΑΡΙΑΣ ” O ΑΠΟΛΛΩΝ”</v>
      </c>
      <c r="N91" s="17">
        <f>LARGE(Φύλλο2!$L$3:$L$174,$L91)</f>
        <v>0</v>
      </c>
    </row>
    <row r="92" spans="2:14" x14ac:dyDescent="0.25">
      <c r="B92" s="16">
        <v>91</v>
      </c>
      <c r="C92" s="12" t="str" cm="1">
        <f t="array" ref="C92">INDEX(Φύλλο2!$B$3:$B$174,_xlfn.AGGREGATE(15,6,(ROW(Φύλλο2!$C$3:$C$174)-2)/(Φύλλο2!$C$3:$C$174=D92),COUNTIF($D$1:D91,D92)+1))</f>
        <v>ΑΟ ΣΚΥΔΡΑΣ-ΑΟΣ “ΠΕΛΛΑ”</v>
      </c>
      <c r="D92" s="17">
        <f>LARGE(Φύλλο2!$C$3:$C$174,$B92)</f>
        <v>0</v>
      </c>
      <c r="L92" s="16">
        <v>91</v>
      </c>
      <c r="M92" s="12" t="str" cm="1">
        <f t="array" ref="M92">INDEX(Φύλλο2!$K$3:$K$174,_xlfn.AGGREGATE(15,6,(ROW(Φύλλο2!$L$3:$L$174)-2)/(Φύλλο2!$L$3:$L$174=N92),COUNTIF($N$1:N91,N92)+1))</f>
        <v>ΓΣ ΧΑΡΙΛΑΟΥ ΘΕΣΣΑΛΟΝΙΚΗΣ Ο ΜΑΚΕΔΩΝ</v>
      </c>
      <c r="N92" s="17">
        <f>LARGE(Φύλλο2!$L$3:$L$174,$L92)</f>
        <v>0</v>
      </c>
    </row>
    <row r="93" spans="2:14" x14ac:dyDescent="0.25">
      <c r="B93" s="16">
        <v>92</v>
      </c>
      <c r="C93" s="12" t="str" cm="1">
        <f t="array" ref="C93">INDEX(Φύλλο2!$B$3:$B$174,_xlfn.AGGREGATE(15,6,(ROW(Φύλλο2!$C$3:$C$174)-2)/(Φύλλο2!$C$3:$C$174=D93),COUNTIF($D$1:D92,D93)+1))</f>
        <v>ΑΘΛΗΤΙΚΗ ΠΑΙΔΕΙΑ</v>
      </c>
      <c r="D93" s="17">
        <f>LARGE(Φύλλο2!$C$3:$C$174,$B93)</f>
        <v>0</v>
      </c>
      <c r="L93" s="16">
        <v>92</v>
      </c>
      <c r="M93" s="12" t="str" cm="1">
        <f t="array" ref="M93">INDEX(Φύλλο2!$K$3:$K$174,_xlfn.AGGREGATE(15,6,(ROW(Φύλλο2!$L$3:$L$174)-2)/(Φύλλο2!$L$3:$L$174=N93),COUNTIF($N$1:N92,N93)+1))</f>
        <v>ΑΟ ΔΥΤΙΚΗ ΑΚΑΔΗΜΙΑ</v>
      </c>
      <c r="N93" s="17">
        <f>LARGE(Φύλλο2!$L$3:$L$174,$L93)</f>
        <v>0</v>
      </c>
    </row>
    <row r="94" spans="2:14" x14ac:dyDescent="0.25">
      <c r="B94" s="16">
        <v>93</v>
      </c>
      <c r="C94" s="12" t="str" cm="1">
        <f t="array" ref="C94">INDEX(Φύλλο2!$B$3:$B$174,_xlfn.AGGREGATE(15,6,(ROW(Φύλλο2!$C$3:$C$174)-2)/(Φύλλο2!$C$3:$C$174=D94),COUNTIF($D$1:D93,D94)+1))</f>
        <v>ΑΣ ΒΕΛΟΣ ΑΛΕΞΑΝΔΡΕΙΑΣ</v>
      </c>
      <c r="D94" s="17">
        <f>LARGE(Φύλλο2!$C$3:$C$174,$B94)</f>
        <v>0</v>
      </c>
      <c r="L94" s="16">
        <v>93</v>
      </c>
      <c r="M94" s="12" t="str" cm="1">
        <f t="array" ref="M94">INDEX(Φύλλο2!$K$3:$K$174,_xlfn.AGGREGATE(15,6,(ROW(Φύλλο2!$L$3:$L$174)-2)/(Φύλλο2!$L$3:$L$174=N94),COUNTIF($N$1:N93,N94)+1))</f>
        <v>ΑΟ ΑΤΛΑΣ ΤΟΥ ΔΗΜΟΥ ΔΕΛΤΑ</v>
      </c>
      <c r="N94" s="17">
        <f>LARGE(Φύλλο2!$L$3:$L$174,$L94)</f>
        <v>0</v>
      </c>
    </row>
    <row r="95" spans="2:14" x14ac:dyDescent="0.25">
      <c r="B95" s="16">
        <v>94</v>
      </c>
      <c r="C95" s="12" t="str" cm="1">
        <f t="array" ref="C95">INDEX(Φύλλο2!$B$3:$B$174,_xlfn.AGGREGATE(15,6,(ROW(Φύλλο2!$C$3:$C$174)-2)/(Φύλλο2!$C$3:$C$174=D95),COUNTIF($D$1:D94,D95)+1))</f>
        <v>ΑΚΑΔΗΜΙΑ ΠΟΔΟΣΦΑΙΡΟΥ ΑΛΕΞΑΝΔΡΟΣ ΚΙΛΚΙΣ</v>
      </c>
      <c r="D95" s="17">
        <f>LARGE(Φύλλο2!$C$3:$C$174,$B95)</f>
        <v>0</v>
      </c>
      <c r="L95" s="16">
        <v>94</v>
      </c>
      <c r="M95" s="12" t="str" cm="1">
        <f t="array" ref="M95">INDEX(Φύλλο2!$K$3:$K$174,_xlfn.AGGREGATE(15,6,(ROW(Φύλλο2!$L$3:$L$174)-2)/(Φύλλο2!$L$3:$L$174=N95),COUNTIF($N$1:N94,N95)+1))</f>
        <v>ΓΑΣ ΛΙΤΟΧΩΡΟΥ Ο ΕΝΙΠΕΥΣ</v>
      </c>
      <c r="N95" s="17">
        <f>LARGE(Φύλλο2!$L$3:$L$174,$L95)</f>
        <v>0</v>
      </c>
    </row>
    <row r="96" spans="2:14" x14ac:dyDescent="0.25">
      <c r="B96" s="16">
        <v>95</v>
      </c>
      <c r="C96" s="12" t="str" cm="1">
        <f t="array" ref="C96">INDEX(Φύλλο2!$B$3:$B$174,_xlfn.AGGREGATE(15,6,(ROW(Φύλλο2!$C$3:$C$174)-2)/(Φύλλο2!$C$3:$C$174=D96),COUNTIF($D$1:D95,D96)+1))</f>
        <v>ΦΟ ΑΡΙΔΑΙΑΣ</v>
      </c>
      <c r="D96" s="17">
        <f>LARGE(Φύλλο2!$C$3:$C$174,$B96)</f>
        <v>0</v>
      </c>
      <c r="L96" s="16">
        <v>95</v>
      </c>
      <c r="M96" s="12" t="str" cm="1">
        <f t="array" ref="M96">INDEX(Φύλλο2!$K$3:$K$174,_xlfn.AGGREGATE(15,6,(ROW(Φύλλο2!$L$3:$L$174)-2)/(Φύλλο2!$L$3:$L$174=N96),COUNTIF($N$1:N95,N96)+1))</f>
        <v>ΓΑΣ ΚΙΛΚΙΣ</v>
      </c>
      <c r="N96" s="17">
        <f>LARGE(Φύλλο2!$L$3:$L$174,$L96)</f>
        <v>0</v>
      </c>
    </row>
    <row r="97" spans="2:14" x14ac:dyDescent="0.25">
      <c r="B97" s="16">
        <v>96</v>
      </c>
      <c r="C97" s="12" t="str" cm="1">
        <f t="array" ref="C97">INDEX(Φύλλο2!$B$3:$B$174,_xlfn.AGGREGATE(15,6,(ROW(Φύλλο2!$C$3:$C$174)-2)/(Φύλλο2!$C$3:$C$174=D97),COUNTIF($D$1:D96,D97)+1))</f>
        <v>ΑΣ Ο ΒΕΡΗΣ</v>
      </c>
      <c r="D97" s="17">
        <f>LARGE(Φύλλο2!$C$3:$C$174,$B97)</f>
        <v>0</v>
      </c>
      <c r="L97" s="16">
        <v>96</v>
      </c>
      <c r="M97" s="12" t="str" cm="1">
        <f t="array" ref="M97">INDEX(Φύλλο2!$K$3:$K$174,_xlfn.AGGREGATE(15,6,(ROW(Φύλλο2!$L$3:$L$174)-2)/(Φύλλο2!$L$3:$L$174=N97),COUNTIF($N$1:N96,N97)+1))</f>
        <v>ΓΑΣ ΜΕΛΙΚΗ</v>
      </c>
      <c r="N97" s="17">
        <f>LARGE(Φύλλο2!$L$3:$L$174,$L97)</f>
        <v>0</v>
      </c>
    </row>
    <row r="98" spans="2:14" x14ac:dyDescent="0.25">
      <c r="B98" s="16">
        <v>97</v>
      </c>
      <c r="C98" s="12" t="str" cm="1">
        <f t="array" ref="C98">INDEX(Φύλλο2!$B$3:$B$174,_xlfn.AGGREGATE(15,6,(ROW(Φύλλο2!$C$3:$C$174)-2)/(Φύλλο2!$C$3:$C$174=D98),COUNTIF($D$1:D97,D98)+1))</f>
        <v>ΑΣ ΑΘΛΟΣ</v>
      </c>
      <c r="D98" s="17">
        <f>LARGE(Φύλλο2!$C$3:$C$174,$B98)</f>
        <v>0</v>
      </c>
      <c r="L98" s="16">
        <v>97</v>
      </c>
      <c r="M98" s="12" t="str" cm="1">
        <f t="array" ref="M98">INDEX(Φύλλο2!$K$3:$K$174,_xlfn.AGGREGATE(15,6,(ROW(Φύλλο2!$L$3:$L$174)-2)/(Φύλλο2!$L$3:$L$174=N98),COUNTIF($N$1:N97,N98)+1))</f>
        <v>ΓΣ ΜΑΝΔΡΩΝ</v>
      </c>
      <c r="N98" s="17">
        <f>LARGE(Φύλλο2!$L$3:$L$174,$L98)</f>
        <v>0</v>
      </c>
    </row>
    <row r="99" spans="2:14" x14ac:dyDescent="0.25">
      <c r="B99" s="16">
        <v>98</v>
      </c>
      <c r="C99" s="12" t="str" cm="1">
        <f t="array" ref="C99">INDEX(Φύλλο2!$B$3:$B$174,_xlfn.AGGREGATE(15,6,(ROW(Φύλλο2!$C$3:$C$174)-2)/(Φύλλο2!$C$3:$C$174=D99),COUNTIF($D$1:D98,D99)+1))</f>
        <v>ΑΣ ΗΡΑΚΛΗΣ ΠΑΙΟΝΙΑΣ</v>
      </c>
      <c r="D99" s="17">
        <f>LARGE(Φύλλο2!$C$3:$C$174,$B99)</f>
        <v>0</v>
      </c>
      <c r="L99" s="16">
        <v>98</v>
      </c>
      <c r="M99" s="12" t="str" cm="1">
        <f t="array" ref="M99">INDEX(Φύλλο2!$K$3:$K$174,_xlfn.AGGREGATE(15,6,(ROW(Φύλλο2!$L$3:$L$174)-2)/(Φύλλο2!$L$3:$L$174=N99),COUNTIF($N$1:N98,N99)+1))</f>
        <v>ΠΑΣ ΦΛΑΜΟΥΡΙΑΣ</v>
      </c>
      <c r="N99" s="17">
        <f>LARGE(Φύλλο2!$L$3:$L$174,$L99)</f>
        <v>0</v>
      </c>
    </row>
    <row r="100" spans="2:14" x14ac:dyDescent="0.25">
      <c r="B100" s="16">
        <v>99</v>
      </c>
      <c r="C100" s="12" t="str" cm="1">
        <f t="array" ref="C100">INDEX(Φύλλο2!$B$3:$B$174,_xlfn.AGGREGATE(15,6,(ROW(Φύλλο2!$C$3:$C$174)-2)/(Φύλλο2!$C$3:$C$174=D100),COUNTIF($D$1:D99,D100)+1))</f>
        <v>ΕΑΟ ΔΟΞΑ ΠΕΡΔΙΚΚΑΣ</v>
      </c>
      <c r="D100" s="17">
        <f>LARGE(Φύλλο2!$C$3:$C$174,$B100)</f>
        <v>0</v>
      </c>
      <c r="L100" s="16">
        <v>99</v>
      </c>
      <c r="M100" s="12" t="str" cm="1">
        <f t="array" ref="M100">INDEX(Φύλλο2!$K$3:$K$174,_xlfn.AGGREGATE(15,6,(ROW(Φύλλο2!$L$3:$L$174)-2)/(Φύλλο2!$L$3:$L$174=N100),COUNTIF($N$1:N99,N100)+1))</f>
        <v>ΠΑΣ ΑΛΜΩΠΙΑΣ ΙΚΑΡΟΣ</v>
      </c>
      <c r="N100" s="17">
        <f>LARGE(Φύλλο2!$L$3:$L$174,$L100)</f>
        <v>0</v>
      </c>
    </row>
    <row r="101" spans="2:14" x14ac:dyDescent="0.25">
      <c r="B101" s="16">
        <v>100</v>
      </c>
      <c r="C101" s="12" t="str" cm="1">
        <f t="array" ref="C101">INDEX(Φύλλο2!$B$3:$B$174,_xlfn.AGGREGATE(15,6,(ROW(Φύλλο2!$C$3:$C$174)-2)/(Φύλλο2!$C$3:$C$174=D101),COUNTIF($D$1:D100,D101)+1))</f>
        <v>ΑΣ ΣΕΡΒΙΩΝ ΤΙΤΑΝ</v>
      </c>
      <c r="D101" s="17">
        <f>LARGE(Φύλλο2!$C$3:$C$174,$B101)</f>
        <v>0</v>
      </c>
      <c r="L101" s="16">
        <v>100</v>
      </c>
      <c r="M101" s="12" t="str" cm="1">
        <f t="array" ref="M101">INDEX(Φύλλο2!$K$3:$K$174,_xlfn.AGGREGATE(15,6,(ROW(Φύλλο2!$L$3:$L$174)-2)/(Φύλλο2!$L$3:$L$174=N101),COUNTIF($N$1:N100,N101)+1))</f>
        <v>ΑΣ ΒΕΛΟΣ ΑΛΕΞΑΝΔΡΕΙΑΣ</v>
      </c>
      <c r="N101" s="17">
        <f>LARGE(Φύλλο2!$L$3:$L$174,$L101)</f>
        <v>0</v>
      </c>
    </row>
    <row r="102" spans="2:14" x14ac:dyDescent="0.25">
      <c r="B102" s="16">
        <v>101</v>
      </c>
      <c r="C102" s="12" t="str" cm="1">
        <f t="array" ref="C102">INDEX(Φύλλο2!$B$3:$B$174,_xlfn.AGGREGATE(15,6,(ROW(Φύλλο2!$C$3:$C$174)-2)/(Φύλλο2!$C$3:$C$174=D102),COUNTIF($D$1:D101,D102)+1))</f>
        <v>ΦΣ ΑΡΓΟΥΣ ΟΡΕΣΤΙΚΟΥ</v>
      </c>
      <c r="D102" s="17">
        <f>LARGE(Φύλλο2!$C$3:$C$174,$B102)</f>
        <v>0</v>
      </c>
      <c r="L102" s="16">
        <v>101</v>
      </c>
      <c r="M102" s="12" t="str" cm="1">
        <f t="array" ref="M102">INDEX(Φύλλο2!$K$3:$K$174,_xlfn.AGGREGATE(15,6,(ROW(Φύλλο2!$L$3:$L$174)-2)/(Φύλλο2!$L$3:$L$174=N102),COUNTIF($N$1:N101,N102)+1))</f>
        <v>ΦΟ ΑΡΙΔΑΙΑΣ</v>
      </c>
      <c r="N102" s="17">
        <f>LARGE(Φύλλο2!$L$3:$L$174,$L102)</f>
        <v>0</v>
      </c>
    </row>
    <row r="103" spans="2:14" x14ac:dyDescent="0.25">
      <c r="B103" s="16">
        <v>102</v>
      </c>
      <c r="C103" s="12" t="str" cm="1">
        <f t="array" ref="C103">INDEX(Φύλλο2!$B$3:$B$174,_xlfn.AGGREGATE(15,6,(ROW(Φύλλο2!$C$3:$C$174)-2)/(Φύλλο2!$C$3:$C$174=D103),COUNTIF($D$1:D102,D103)+1))</f>
        <v>ΓΣ ΔΕΣΚΑΤΗΣ ΓΡΕΒΕΝΩΝ</v>
      </c>
      <c r="D103" s="17">
        <f>LARGE(Φύλλο2!$C$3:$C$174,$B103)</f>
        <v>0</v>
      </c>
      <c r="L103" s="16">
        <v>102</v>
      </c>
      <c r="M103" s="12" t="str" cm="1">
        <f t="array" ref="M103">INDEX(Φύλλο2!$K$3:$K$174,_xlfn.AGGREGATE(15,6,(ROW(Φύλλο2!$L$3:$L$174)-2)/(Φύλλο2!$L$3:$L$174=N103),COUNTIF($N$1:N102,N103)+1))</f>
        <v>ΑΣ Ο ΒΕΡΗΣ</v>
      </c>
      <c r="N103" s="17">
        <f>LARGE(Φύλλο2!$L$3:$L$174,$L103)</f>
        <v>0</v>
      </c>
    </row>
    <row r="104" spans="2:14" x14ac:dyDescent="0.25">
      <c r="B104" s="16">
        <v>103</v>
      </c>
      <c r="C104" s="12" t="str" cm="1">
        <f t="array" ref="C104">INDEX(Φύλλο2!$B$3:$B$174,_xlfn.AGGREGATE(15,6,(ROW(Φύλλο2!$C$3:$C$174)-2)/(Φύλλο2!$C$3:$C$174=D104),COUNTIF($D$1:D103,D104)+1))</f>
        <v>ΑΣ ΒΕΛΒΕΝΤΟΥ “ΤΟ ΒΕΛΒΕΝΤΟ”</v>
      </c>
      <c r="D104" s="17">
        <f>LARGE(Φύλλο2!$C$3:$C$174,$B104)</f>
        <v>0</v>
      </c>
      <c r="L104" s="16">
        <v>103</v>
      </c>
      <c r="M104" s="12" t="str" cm="1">
        <f t="array" ref="M104">INDEX(Φύλλο2!$K$3:$K$174,_xlfn.AGGREGATE(15,6,(ROW(Φύλλο2!$L$3:$L$174)-2)/(Φύλλο2!$L$3:$L$174=N104),COUNTIF($N$1:N103,N104)+1))</f>
        <v>ΑΣ ΗΡΑΚΛΗΣ ΠΑΙΟΝΙΑΣ</v>
      </c>
      <c r="N104" s="17">
        <f>LARGE(Φύλλο2!$L$3:$L$174,$L104)</f>
        <v>0</v>
      </c>
    </row>
    <row r="105" spans="2:14" x14ac:dyDescent="0.25">
      <c r="B105" s="16">
        <v>104</v>
      </c>
      <c r="C105" s="12" t="str" cm="1">
        <f t="array" ref="C105">INDEX(Φύλλο2!$B$3:$B$174,_xlfn.AGGREGATE(15,6,(ROW(Φύλλο2!$C$3:$C$174)-2)/(Φύλλο2!$C$3:$C$174=D105),COUNTIF($D$1:D104,D105)+1))</f>
        <v>ΠΑΣ ΦΛΩΡΙΝΑ</v>
      </c>
      <c r="D105" s="17">
        <f>LARGE(Φύλλο2!$C$3:$C$174,$B105)</f>
        <v>0</v>
      </c>
      <c r="L105" s="16">
        <v>104</v>
      </c>
      <c r="M105" s="12" t="str" cm="1">
        <f t="array" ref="M105">INDEX(Φύλλο2!$K$3:$K$174,_xlfn.AGGREGATE(15,6,(ROW(Φύλλο2!$L$3:$L$174)-2)/(Φύλλο2!$L$3:$L$174=N105),COUNTIF($N$1:N104,N105)+1))</f>
        <v>ΕΑΟ ΔΟΞΑ ΠΕΡΔΙΚΚΑΣ</v>
      </c>
      <c r="N105" s="17">
        <f>LARGE(Φύλλο2!$L$3:$L$174,$L105)</f>
        <v>0</v>
      </c>
    </row>
    <row r="106" spans="2:14" x14ac:dyDescent="0.25">
      <c r="B106" s="16">
        <v>105</v>
      </c>
      <c r="C106" s="12" t="str" cm="1">
        <f t="array" ref="C106">INDEX(Φύλλο2!$B$3:$B$174,_xlfn.AGGREGATE(15,6,(ROW(Φύλλο2!$C$3:$C$174)-2)/(Φύλλο2!$C$3:$C$174=D106),COUNTIF($D$1:D105,D106)+1))</f>
        <v>ΑΣ ΣΠΑΡΤΑΚΟΣ ΦΛΩΡΙΝΑΣ</v>
      </c>
      <c r="D106" s="17">
        <f>LARGE(Φύλλο2!$C$3:$C$174,$B106)</f>
        <v>0</v>
      </c>
      <c r="L106" s="16">
        <v>105</v>
      </c>
      <c r="M106" s="12" t="str" cm="1">
        <f t="array" ref="M106">INDEX(Φύλλο2!$K$3:$K$174,_xlfn.AGGREGATE(15,6,(ROW(Φύλλο2!$L$3:$L$174)-2)/(Φύλλο2!$L$3:$L$174=N106),COUNTIF($N$1:N105,N106)+1))</f>
        <v>ΑΣ ΣΕΡΒΙΩΝ ΤΙΤΑΝ</v>
      </c>
      <c r="N106" s="17">
        <f>LARGE(Φύλλο2!$L$3:$L$174,$L106)</f>
        <v>0</v>
      </c>
    </row>
    <row r="107" spans="2:14" x14ac:dyDescent="0.25">
      <c r="B107" s="16">
        <v>106</v>
      </c>
      <c r="C107" s="12" t="str" cm="1">
        <f t="array" ref="C107">INDEX(Φύλλο2!$B$3:$B$174,_xlfn.AGGREGATE(15,6,(ROW(Φύλλο2!$C$3:$C$174)-2)/(Φύλλο2!$C$3:$C$174=D107),COUNTIF($D$1:D106,D107)+1))</f>
        <v>ΑΣ ΚΑΣΤΟΡΙΑ 1980</v>
      </c>
      <c r="D107" s="17">
        <f>LARGE(Φύλλο2!$C$3:$C$174,$B107)</f>
        <v>0</v>
      </c>
      <c r="L107" s="16">
        <v>106</v>
      </c>
      <c r="M107" s="12" t="str" cm="1">
        <f t="array" ref="M107">INDEX(Φύλλο2!$K$3:$K$174,_xlfn.AGGREGATE(15,6,(ROW(Φύλλο2!$L$3:$L$174)-2)/(Φύλλο2!$L$3:$L$174=N107),COUNTIF($N$1:N106,N107)+1))</f>
        <v>ΦΣ ΑΡΓΟΥΣ ΟΡΕΣΤΙΚΟΥ</v>
      </c>
      <c r="N107" s="17">
        <f>LARGE(Φύλλο2!$L$3:$L$174,$L107)</f>
        <v>0</v>
      </c>
    </row>
    <row r="108" spans="2:14" x14ac:dyDescent="0.25">
      <c r="B108" s="16">
        <v>107</v>
      </c>
      <c r="C108" s="12" t="str" cm="1">
        <f t="array" ref="C108">INDEX(Φύλλο2!$B$3:$B$174,_xlfn.AGGREGATE(15,6,(ROW(Φύλλο2!$C$3:$C$174)-2)/(Φύλλο2!$C$3:$C$174=D108),COUNTIF($D$1:D107,D108)+1))</f>
        <v>Επωνυμία</v>
      </c>
      <c r="D108" s="17">
        <f>LARGE(Φύλλο2!$C$3:$C$174,$B108)</f>
        <v>0</v>
      </c>
      <c r="L108" s="16">
        <v>107</v>
      </c>
      <c r="M108" s="12" t="str" cm="1">
        <f t="array" ref="M108">INDEX(Φύλλο2!$K$3:$K$174,_xlfn.AGGREGATE(15,6,(ROW(Φύλλο2!$L$3:$L$174)-2)/(Φύλλο2!$L$3:$L$174=N108),COUNTIF($N$1:N107,N108)+1))</f>
        <v>ΓΣ ΔΕΣΚΑΤΗΣ ΓΡΕΒΕΝΩΝ</v>
      </c>
      <c r="N108" s="17">
        <f>LARGE(Φύλλο2!$L$3:$L$174,$L108)</f>
        <v>0</v>
      </c>
    </row>
    <row r="109" spans="2:14" x14ac:dyDescent="0.25">
      <c r="B109" s="16">
        <v>108</v>
      </c>
      <c r="C109" s="12" t="str" cm="1">
        <f t="array" ref="C109">INDEX(Φύλλο2!$B$3:$B$174,_xlfn.AGGREGATE(15,6,(ROW(Φύλλο2!$C$3:$C$174)-2)/(Φύλλο2!$C$3:$C$174=D109),COUNTIF($D$1:D108,D109)+1))</f>
        <v>ΓΣ ΚΕΡΚΥΡΑΙΚΟΣ</v>
      </c>
      <c r="D109" s="17">
        <f>LARGE(Φύλλο2!$C$3:$C$174,$B109)</f>
        <v>0</v>
      </c>
      <c r="L109" s="16">
        <v>108</v>
      </c>
      <c r="M109" s="12" t="str" cm="1">
        <f t="array" ref="M109">INDEX(Φύλλο2!$K$3:$K$174,_xlfn.AGGREGATE(15,6,(ROW(Φύλλο2!$L$3:$L$174)-2)/(Φύλλο2!$L$3:$L$174=N109),COUNTIF($N$1:N108,N109)+1))</f>
        <v>ΠΑΣ ΦΛΩΡΙΝΑ</v>
      </c>
      <c r="N109" s="17">
        <f>LARGE(Φύλλο2!$L$3:$L$174,$L109)</f>
        <v>0</v>
      </c>
    </row>
    <row r="110" spans="2:14" x14ac:dyDescent="0.25">
      <c r="B110" s="16">
        <v>109</v>
      </c>
      <c r="C110" s="12" t="str" cm="1">
        <f t="array" ref="C110">INDEX(Φύλλο2!$B$3:$B$174,_xlfn.AGGREGATE(15,6,(ROW(Φύλλο2!$C$3:$C$174)-2)/(Φύλλο2!$C$3:$C$174=D110),COUNTIF($D$1:D109,D110)+1))</f>
        <v>ΑΕ ΛΕΥΚΙΜΗΣ</v>
      </c>
      <c r="D110" s="17">
        <f>LARGE(Φύλλο2!$C$3:$C$174,$B110)</f>
        <v>0</v>
      </c>
      <c r="L110" s="16">
        <v>109</v>
      </c>
      <c r="M110" s="12" t="str" cm="1">
        <f t="array" ref="M110">INDEX(Φύλλο2!$K$3:$K$174,_xlfn.AGGREGATE(15,6,(ROW(Φύλλο2!$L$3:$L$174)-2)/(Φύλλο2!$L$3:$L$174=N110),COUNTIF($N$1:N109,N110)+1))</f>
        <v>ΑΣ ΣΠΑΡΤΑΚΟΣ ΦΛΩΡΙΝΑΣ</v>
      </c>
      <c r="N110" s="17">
        <f>LARGE(Φύλλο2!$L$3:$L$174,$L110)</f>
        <v>0</v>
      </c>
    </row>
    <row r="111" spans="2:14" x14ac:dyDescent="0.25">
      <c r="B111" s="16">
        <v>110</v>
      </c>
      <c r="C111" s="12" t="str" cm="1">
        <f t="array" ref="C111">INDEX(Φύλλο2!$B$3:$B$174,_xlfn.AGGREGATE(15,6,(ROW(Φύλλο2!$C$3:$C$174)-2)/(Φύλλο2!$C$3:$C$174=D111),COUNTIF($D$1:D110,D111)+1))</f>
        <v>ΓΕ ΘΙΝΑΛΙΩΝ</v>
      </c>
      <c r="D111" s="17">
        <f>LARGE(Φύλλο2!$C$3:$C$174,$B111)</f>
        <v>0</v>
      </c>
      <c r="L111" s="16">
        <v>110</v>
      </c>
      <c r="M111" s="12" t="str" cm="1">
        <f t="array" ref="M111">INDEX(Φύλλο2!$K$3:$K$174,_xlfn.AGGREGATE(15,6,(ROW(Φύλλο2!$L$3:$L$174)-2)/(Φύλλο2!$L$3:$L$174=N111),COUNTIF($N$1:N110,N111)+1))</f>
        <v>Επωνυμία</v>
      </c>
      <c r="N111" s="17">
        <f>LARGE(Φύλλο2!$L$3:$L$174,$L111)</f>
        <v>0</v>
      </c>
    </row>
    <row r="112" spans="2:14" x14ac:dyDescent="0.25">
      <c r="B112" s="16">
        <v>111</v>
      </c>
      <c r="C112" s="12" t="str" cm="1">
        <f t="array" ref="C112">INDEX(Φύλλο2!$B$3:$B$174,_xlfn.AGGREGATE(15,6,(ROW(Φύλλο2!$C$3:$C$174)-2)/(Φύλλο2!$C$3:$C$174=D112),COUNTIF($D$1:D111,D112)+1))</f>
        <v>ΑΣ ΙΩΑΝΝΗΣ ΚΑΠΟΔΙΣΤΡΙΑΣ</v>
      </c>
      <c r="D112" s="17">
        <f>LARGE(Φύλλο2!$C$3:$C$174,$B112)</f>
        <v>0</v>
      </c>
      <c r="L112" s="16">
        <v>111</v>
      </c>
      <c r="M112" s="12" t="str" cm="1">
        <f t="array" ref="M112">INDEX(Φύλλο2!$K$3:$K$174,_xlfn.AGGREGATE(15,6,(ROW(Φύλλο2!$L$3:$L$174)-2)/(Φύλλο2!$L$3:$L$174=N112),COUNTIF($N$1:N111,N112)+1))</f>
        <v>ΓΣ ΚΕΡΚΥΡΑΙΚΟΣ</v>
      </c>
      <c r="N112" s="17">
        <f>LARGE(Φύλλο2!$L$3:$L$174,$L112)</f>
        <v>0</v>
      </c>
    </row>
    <row r="113" spans="2:14" x14ac:dyDescent="0.25">
      <c r="B113" s="16">
        <v>112</v>
      </c>
      <c r="C113" s="12" t="str" cm="1">
        <f t="array" ref="C113">INDEX(Φύλλο2!$B$3:$B$174,_xlfn.AGGREGATE(15,6,(ROW(Φύλλο2!$C$3:$C$174)-2)/(Φύλλο2!$C$3:$C$174=D113),COUNTIF($D$1:D112,D113)+1))</f>
        <v>ΓΕ ΚΕΡΚΥΡΑΣ</v>
      </c>
      <c r="D113" s="17">
        <f>LARGE(Φύλλο2!$C$3:$C$174,$B113)</f>
        <v>0</v>
      </c>
      <c r="L113" s="16">
        <v>112</v>
      </c>
      <c r="M113" s="12" t="str" cm="1">
        <f t="array" ref="M113">INDEX(Φύλλο2!$K$3:$K$174,_xlfn.AGGREGATE(15,6,(ROW(Φύλλο2!$L$3:$L$174)-2)/(Φύλλο2!$L$3:$L$174=N113),COUNTIF($N$1:N112,N113)+1))</f>
        <v>ΑΕ ΛΕΥΚΙΜΗΣ</v>
      </c>
      <c r="N113" s="17">
        <f>LARGE(Φύλλο2!$L$3:$L$174,$L113)</f>
        <v>0</v>
      </c>
    </row>
    <row r="114" spans="2:14" x14ac:dyDescent="0.25">
      <c r="B114" s="16">
        <v>113</v>
      </c>
      <c r="C114" s="12" t="str" cm="1">
        <f t="array" ref="C114">INDEX(Φύλλο2!$B$3:$B$174,_xlfn.AGGREGATE(15,6,(ROW(Φύλλο2!$C$3:$C$174)-2)/(Φύλλο2!$C$3:$C$174=D114),COUNTIF($D$1:D113,D114)+1))</f>
        <v>ΑΣ ΚΕΡΚΥΡΑΣ “ΑΛΜΑ”</v>
      </c>
      <c r="D114" s="17">
        <f>LARGE(Φύλλο2!$C$3:$C$174,$B114)</f>
        <v>0</v>
      </c>
      <c r="L114" s="16">
        <v>113</v>
      </c>
      <c r="M114" s="12" t="str" cm="1">
        <f t="array" ref="M114">INDEX(Φύλλο2!$K$3:$K$174,_xlfn.AGGREGATE(15,6,(ROW(Φύλλο2!$L$3:$L$174)-2)/(Φύλλο2!$L$3:$L$174=N114),COUNTIF($N$1:N113,N114)+1))</f>
        <v>ΓΕ ΘΙΝΑΛΙΩΝ</v>
      </c>
      <c r="N114" s="17">
        <f>LARGE(Φύλλο2!$L$3:$L$174,$L114)</f>
        <v>0</v>
      </c>
    </row>
    <row r="115" spans="2:14" x14ac:dyDescent="0.25">
      <c r="B115" s="16">
        <v>114</v>
      </c>
      <c r="C115" s="12" t="str" cm="1">
        <f t="array" ref="C115">INDEX(Φύλλο2!$B$3:$B$174,_xlfn.AGGREGATE(15,6,(ROW(Φύλλο2!$C$3:$C$174)-2)/(Φύλλο2!$C$3:$C$174=D115),COUNTIF($D$1:D114,D115)+1))</f>
        <v>ΟΚΑ ΟΛΥΜΠΙΑΔΑ</v>
      </c>
      <c r="D115" s="17">
        <f>LARGE(Φύλλο2!$C$3:$C$174,$B115)</f>
        <v>0</v>
      </c>
      <c r="L115" s="16">
        <v>114</v>
      </c>
      <c r="M115" s="12" t="str" cm="1">
        <f t="array" ref="M115">INDEX(Φύλλο2!$K$3:$K$174,_xlfn.AGGREGATE(15,6,(ROW(Φύλλο2!$L$3:$L$174)-2)/(Φύλλο2!$L$3:$L$174=N115),COUNTIF($N$1:N114,N115)+1))</f>
        <v>ΑΣ ΙΩΑΝΝΗΣ ΚΑΠΟΔΙΣΤΡΙΑΣ</v>
      </c>
      <c r="N115" s="17">
        <f>LARGE(Φύλλο2!$L$3:$L$174,$L115)</f>
        <v>0</v>
      </c>
    </row>
    <row r="116" spans="2:14" x14ac:dyDescent="0.25">
      <c r="B116" s="16">
        <v>115</v>
      </c>
      <c r="C116" s="12" t="str" cm="1">
        <f t="array" ref="C116">INDEX(Φύλλο2!$B$3:$B$174,_xlfn.AGGREGATE(15,6,(ROW(Φύλλο2!$C$3:$C$174)-2)/(Φύλλο2!$C$3:$C$174=D116),COUNTIF($D$1:D115,D116)+1))</f>
        <v>ΑΣ ΑΘΛΟΣ ΑΡΤΑΣ</v>
      </c>
      <c r="D116" s="17">
        <f>LARGE(Φύλλο2!$C$3:$C$174,$B116)</f>
        <v>0</v>
      </c>
      <c r="L116" s="16">
        <v>115</v>
      </c>
      <c r="M116" s="12" t="str" cm="1">
        <f t="array" ref="M116">INDEX(Φύλλο2!$K$3:$K$174,_xlfn.AGGREGATE(15,6,(ROW(Φύλλο2!$L$3:$L$174)-2)/(Φύλλο2!$L$3:$L$174=N116),COUNTIF($N$1:N115,N116)+1))</f>
        <v>ΓΣ ΚΕΡΚΥΡΑΣ 2018</v>
      </c>
      <c r="N116" s="17">
        <f>LARGE(Φύλλο2!$L$3:$L$174,$L116)</f>
        <v>0</v>
      </c>
    </row>
    <row r="117" spans="2:14" x14ac:dyDescent="0.25">
      <c r="B117" s="16">
        <v>116</v>
      </c>
      <c r="C117" s="12" t="str" cm="1">
        <f t="array" ref="C117">INDEX(Φύλλο2!$B$3:$B$174,_xlfn.AGGREGATE(15,6,(ROW(Φύλλο2!$C$3:$C$174)-2)/(Φύλλο2!$C$3:$C$174=D117),COUNTIF($D$1:D116,D117)+1))</f>
        <v>ΣΚΑ ΠΑΡΑΜΥΘΙΑΣ</v>
      </c>
      <c r="D117" s="17">
        <f>LARGE(Φύλλο2!$C$3:$C$174,$B117)</f>
        <v>0</v>
      </c>
      <c r="L117" s="16">
        <v>116</v>
      </c>
      <c r="M117" s="12" t="str" cm="1">
        <f t="array" ref="M117">INDEX(Φύλλο2!$K$3:$K$174,_xlfn.AGGREGATE(15,6,(ROW(Φύλλο2!$L$3:$L$174)-2)/(Φύλλο2!$L$3:$L$174=N117),COUNTIF($N$1:N116,N117)+1))</f>
        <v>ΓΕ ΚΕΡΚΥΡΑΣ</v>
      </c>
      <c r="N117" s="17">
        <f>LARGE(Φύλλο2!$L$3:$L$174,$L117)</f>
        <v>0</v>
      </c>
    </row>
    <row r="118" spans="2:14" x14ac:dyDescent="0.25">
      <c r="B118" s="16">
        <v>117</v>
      </c>
      <c r="C118" s="12" t="str" cm="1">
        <f t="array" ref="C118">INDEX(Φύλλο2!$B$3:$B$174,_xlfn.AGGREGATE(15,6,(ROW(Φύλλο2!$C$3:$C$174)-2)/(Φύλλο2!$C$3:$C$174=D118),COUNTIF($D$1:D117,D118)+1))</f>
        <v>ΑΟ ΣΠΑΡΤΑΚΟΣ ΙΩΑΝΝΙΝΩΝ</v>
      </c>
      <c r="D118" s="17">
        <f>LARGE(Φύλλο2!$C$3:$C$174,$B118)</f>
        <v>0</v>
      </c>
      <c r="L118" s="16">
        <v>117</v>
      </c>
      <c r="M118" s="12" t="str" cm="1">
        <f t="array" ref="M118">INDEX(Φύλλο2!$K$3:$K$174,_xlfn.AGGREGATE(15,6,(ROW(Φύλλο2!$L$3:$L$174)-2)/(Φύλλο2!$L$3:$L$174=N118),COUNTIF($N$1:N117,N118)+1))</f>
        <v>ΑΣ ΚΕΡΚΥΡΑΣ “ΑΛΜΑ”</v>
      </c>
      <c r="N118" s="17">
        <f>LARGE(Φύλλο2!$L$3:$L$174,$L118)</f>
        <v>0</v>
      </c>
    </row>
    <row r="119" spans="2:14" x14ac:dyDescent="0.25">
      <c r="B119" s="16">
        <v>118</v>
      </c>
      <c r="C119" s="12" t="str" cm="1">
        <f t="array" ref="C119">INDEX(Φύλλο2!$B$3:$B$174,_xlfn.AGGREGATE(15,6,(ROW(Φύλλο2!$C$3:$C$174)-2)/(Φύλλο2!$C$3:$C$174=D119),COUNTIF($D$1:D118,D119)+1))</f>
        <v>ΑΣ ΛΕΥΚΑΔΑΣ ΦΙΛΑΝΔΡΟΣ</v>
      </c>
      <c r="D119" s="17">
        <f>LARGE(Φύλλο2!$C$3:$C$174,$B119)</f>
        <v>0</v>
      </c>
      <c r="L119" s="16">
        <v>118</v>
      </c>
      <c r="M119" s="12" t="str" cm="1">
        <f t="array" ref="M119">INDEX(Φύλλο2!$K$3:$K$174,_xlfn.AGGREGATE(15,6,(ROW(Φύλλο2!$L$3:$L$174)-2)/(Φύλλο2!$L$3:$L$174=N119),COUNTIF($N$1:N118,N119)+1))</f>
        <v>ΑΟ ΠΡΕΒΕΖΑΣ</v>
      </c>
      <c r="N119" s="17">
        <f>LARGE(Φύλλο2!$L$3:$L$174,$L119)</f>
        <v>0</v>
      </c>
    </row>
    <row r="120" spans="2:14" x14ac:dyDescent="0.25">
      <c r="B120" s="16">
        <v>119</v>
      </c>
      <c r="C120" s="12" t="str" cm="1">
        <f t="array" ref="C120">INDEX(Φύλλο2!$B$3:$B$174,_xlfn.AGGREGATE(15,6,(ROW(Φύλλο2!$C$3:$C$174)-2)/(Φύλλο2!$C$3:$C$174=D120),COUNTIF($D$1:D119,D120)+1))</f>
        <v>ΣΚΑ ΙΩΑΝΝΙΝΩΝ</v>
      </c>
      <c r="D120" s="17">
        <f>LARGE(Φύλλο2!$C$3:$C$174,$B120)</f>
        <v>0</v>
      </c>
      <c r="L120" s="16">
        <v>119</v>
      </c>
      <c r="M120" s="12" t="str" cm="1">
        <f t="array" ref="M120">INDEX(Φύλλο2!$K$3:$K$174,_xlfn.AGGREGATE(15,6,(ROW(Φύλλο2!$L$3:$L$174)-2)/(Φύλλο2!$L$3:$L$174=N120),COUNTIF($N$1:N119,N120)+1))</f>
        <v>ΟΚΑ ΟΛΥΜΠΙΑΔΑ</v>
      </c>
      <c r="N120" s="17">
        <f>LARGE(Φύλλο2!$L$3:$L$174,$L120)</f>
        <v>0</v>
      </c>
    </row>
    <row r="121" spans="2:14" x14ac:dyDescent="0.25">
      <c r="B121" s="16">
        <v>120</v>
      </c>
      <c r="C121" s="12" t="str" cm="1">
        <f t="array" ref="C121">INDEX(Φύλλο2!$B$3:$B$174,_xlfn.AGGREGATE(15,6,(ROW(Φύλλο2!$C$3:$C$174)-2)/(Φύλλο2!$C$3:$C$174=D121),COUNTIF($D$1:D120,D121)+1))</f>
        <v>ΑΣ ΠΥΡΡΟΣ ΑΡΤΑΣ</v>
      </c>
      <c r="D121" s="17">
        <f>LARGE(Φύλλο2!$C$3:$C$174,$B121)</f>
        <v>0</v>
      </c>
      <c r="L121" s="16">
        <v>120</v>
      </c>
      <c r="M121" s="12" t="str" cm="1">
        <f t="array" ref="M121">INDEX(Φύλλο2!$K$3:$K$174,_xlfn.AGGREGATE(15,6,(ROW(Φύλλο2!$L$3:$L$174)-2)/(Φύλλο2!$L$3:$L$174=N121),COUNTIF($N$1:N120,N121)+1))</f>
        <v>ΣΚΑ ΠΑΡΑΜΥΘΙΑΣ</v>
      </c>
      <c r="N121" s="17">
        <f>LARGE(Φύλλο2!$L$3:$L$174,$L121)</f>
        <v>0</v>
      </c>
    </row>
    <row r="122" spans="2:14" x14ac:dyDescent="0.25">
      <c r="B122" s="16">
        <v>121</v>
      </c>
      <c r="C122" s="12" t="str" cm="1">
        <f t="array" ref="C122">INDEX(Φύλλο2!$B$3:$B$174,_xlfn.AGGREGATE(15,6,(ROW(Φύλλο2!$C$3:$C$174)-2)/(Φύλλο2!$C$3:$C$174=D122),COUNTIF($D$1:D121,D122)+1))</f>
        <v>ΠΑΣ ΕΛΠΙΔΕΣ ΛΕΥΚΑΔΑΣ</v>
      </c>
      <c r="D122" s="17">
        <f>LARGE(Φύλλο2!$C$3:$C$174,$B122)</f>
        <v>0</v>
      </c>
      <c r="L122" s="16">
        <v>121</v>
      </c>
      <c r="M122" s="12" t="str" cm="1">
        <f t="array" ref="M122">INDEX(Φύλλο2!$K$3:$K$174,_xlfn.AGGREGATE(15,6,(ROW(Φύλλο2!$L$3:$L$174)-2)/(Φύλλο2!$L$3:$L$174=N122),COUNTIF($N$1:N121,N122)+1))</f>
        <v>ΑΟ ΣΠΑΡΤΑΚΟΣ ΙΩΑΝΝΙΝΩΝ</v>
      </c>
      <c r="N122" s="17">
        <f>LARGE(Φύλλο2!$L$3:$L$174,$L122)</f>
        <v>0</v>
      </c>
    </row>
    <row r="123" spans="2:14" x14ac:dyDescent="0.25">
      <c r="B123" s="16">
        <v>122</v>
      </c>
      <c r="C123" s="12" t="str" cm="1">
        <f t="array" ref="C123">INDEX(Φύλλο2!$B$3:$B$174,_xlfn.AGGREGATE(15,6,(ROW(Φύλλο2!$C$3:$C$174)-2)/(Φύλλο2!$C$3:$C$174=D123),COUNTIF($D$1:D122,D123)+1))</f>
        <v>ΓΕ ΗΓΟΥΜΕΝΙΤΣΑΣ</v>
      </c>
      <c r="D123" s="17">
        <f>LARGE(Φύλλο2!$C$3:$C$174,$B123)</f>
        <v>0</v>
      </c>
      <c r="L123" s="16">
        <v>122</v>
      </c>
      <c r="M123" s="12" t="str" cm="1">
        <f t="array" ref="M123">INDEX(Φύλλο2!$K$3:$K$174,_xlfn.AGGREGATE(15,6,(ROW(Φύλλο2!$L$3:$L$174)-2)/(Φύλλο2!$L$3:$L$174=N123),COUNTIF($N$1:N122,N123)+1))</f>
        <v>ΑΣ ΛΕΥΚΑΔΑΣ ΦΙΛΑΝΔΡΟΣ</v>
      </c>
      <c r="N123" s="17">
        <f>LARGE(Φύλλο2!$L$3:$L$174,$L123)</f>
        <v>0</v>
      </c>
    </row>
    <row r="124" spans="2:14" x14ac:dyDescent="0.25">
      <c r="B124" s="16">
        <v>123</v>
      </c>
      <c r="C124" s="12" t="str" cm="1">
        <f t="array" ref="C124">INDEX(Φύλλο2!$B$3:$B$174,_xlfn.AGGREGATE(15,6,(ROW(Φύλλο2!$C$3:$C$174)-2)/(Φύλλο2!$C$3:$C$174=D124),COUNTIF($D$1:D123,D124)+1))</f>
        <v>ΓΣ ΤΡΙΚΑΛΩΝ</v>
      </c>
      <c r="D124" s="17">
        <f>LARGE(Φύλλο2!$C$3:$C$174,$B124)</f>
        <v>0</v>
      </c>
      <c r="L124" s="16">
        <v>123</v>
      </c>
      <c r="M124" s="12" t="str" cm="1">
        <f t="array" ref="M124">INDEX(Φύλλο2!$K$3:$K$174,_xlfn.AGGREGATE(15,6,(ROW(Φύλλο2!$L$3:$L$174)-2)/(Φύλλο2!$L$3:$L$174=N124),COUNTIF($N$1:N123,N124)+1))</f>
        <v>ΣΚΑ ΙΩΑΝΝΙΝΩΝ</v>
      </c>
      <c r="N124" s="17">
        <f>LARGE(Φύλλο2!$L$3:$L$174,$L124)</f>
        <v>0</v>
      </c>
    </row>
    <row r="125" spans="2:14" x14ac:dyDescent="0.25">
      <c r="B125" s="16">
        <v>124</v>
      </c>
      <c r="C125" s="12" t="str" cm="1">
        <f t="array" ref="C125">INDEX(Φύλλο2!$B$3:$B$174,_xlfn.AGGREGATE(15,6,(ROW(Φύλλο2!$C$3:$C$174)-2)/(Φύλλο2!$C$3:$C$174=D125),COUNTIF($D$1:D124,D125)+1))</f>
        <v>ΓΣ ΒΟΛΟΥ</v>
      </c>
      <c r="D125" s="17">
        <f>LARGE(Φύλλο2!$C$3:$C$174,$B125)</f>
        <v>0</v>
      </c>
      <c r="L125" s="16">
        <v>124</v>
      </c>
      <c r="M125" s="12" t="str" cm="1">
        <f t="array" ref="M125">INDEX(Φύλλο2!$K$3:$K$174,_xlfn.AGGREGATE(15,6,(ROW(Φύλλο2!$L$3:$L$174)-2)/(Φύλλο2!$L$3:$L$174=N125),COUNTIF($N$1:N124,N125)+1))</f>
        <v>ΑΣ ΑΡΤΑΣ ΤΙΤΑΝΕΣ</v>
      </c>
      <c r="N125" s="17">
        <f>LARGE(Φύλλο2!$L$3:$L$174,$L125)</f>
        <v>0</v>
      </c>
    </row>
    <row r="126" spans="2:14" x14ac:dyDescent="0.25">
      <c r="B126" s="16">
        <v>125</v>
      </c>
      <c r="C126" s="12" t="str" cm="1">
        <f t="array" ref="C126">INDEX(Φύλλο2!$B$3:$B$174,_xlfn.AGGREGATE(15,6,(ROW(Φύλλο2!$C$3:$C$174)-2)/(Φύλλο2!$C$3:$C$174=D126),COUNTIF($D$1:D125,D126)+1))</f>
        <v>ΑΘΛΗΤΙΚΗ ΕΝΩΣΗ ΛΑΡΙΣΑΣ-ΑΕΛ 64</v>
      </c>
      <c r="D126" s="17">
        <f>LARGE(Φύλλο2!$C$3:$C$174,$B126)</f>
        <v>0</v>
      </c>
      <c r="L126" s="16">
        <v>125</v>
      </c>
      <c r="M126" s="12" t="str" cm="1">
        <f t="array" ref="M126">INDEX(Φύλλο2!$K$3:$K$174,_xlfn.AGGREGATE(15,6,(ROW(Φύλλο2!$L$3:$L$174)-2)/(Φύλλο2!$L$3:$L$174=N126),COUNTIF($N$1:N125,N126)+1))</f>
        <v>ΑΑ ΙΩΑΝΝΙΝΩΝ Η ΕΥΡΟΙΑ</v>
      </c>
      <c r="N126" s="17">
        <f>LARGE(Φύλλο2!$L$3:$L$174,$L126)</f>
        <v>0</v>
      </c>
    </row>
    <row r="127" spans="2:14" x14ac:dyDescent="0.25">
      <c r="B127" s="16">
        <v>126</v>
      </c>
      <c r="C127" s="12" t="str" cm="1">
        <f t="array" ref="C127">INDEX(Φύλλο2!$B$3:$B$174,_xlfn.AGGREGATE(15,6,(ROW(Φύλλο2!$C$3:$C$174)-2)/(Φύλλο2!$C$3:$C$174=D127),COUNTIF($D$1:D126,D127)+1))</f>
        <v>ΕΑ ΠΗΓΑΣΟΣ ΛΑΡΙΣΑΣ</v>
      </c>
      <c r="D127" s="17">
        <f>LARGE(Φύλλο2!$C$3:$C$174,$B127)</f>
        <v>0</v>
      </c>
      <c r="L127" s="16">
        <v>126</v>
      </c>
      <c r="M127" s="12" t="str" cm="1">
        <f t="array" ref="M127">INDEX(Φύλλο2!$K$3:$K$174,_xlfn.AGGREGATE(15,6,(ROW(Φύλλο2!$L$3:$L$174)-2)/(Φύλλο2!$L$3:$L$174=N127),COUNTIF($N$1:N126,N127)+1))</f>
        <v>ΑΣ ΠΥΡΡΟΣ ΑΡΤΑΣ</v>
      </c>
      <c r="N127" s="17">
        <f>LARGE(Φύλλο2!$L$3:$L$174,$L127)</f>
        <v>0</v>
      </c>
    </row>
    <row r="128" spans="2:14" x14ac:dyDescent="0.25">
      <c r="B128" s="16">
        <v>127</v>
      </c>
      <c r="C128" s="12" t="str" cm="1">
        <f t="array" ref="C128">INDEX(Φύλλο2!$B$3:$B$174,_xlfn.AGGREGATE(15,6,(ROW(Φύλλο2!$C$3:$C$174)-2)/(Φύλλο2!$C$3:$C$174=D128),COUNTIF($D$1:D127,D128)+1))</f>
        <v>ΓΑΣ ΤΡΙΚΑΛΩΝ Ο ΖΕΥΣ</v>
      </c>
      <c r="D128" s="17">
        <f>LARGE(Φύλλο2!$C$3:$C$174,$B128)</f>
        <v>0</v>
      </c>
      <c r="L128" s="16">
        <v>127</v>
      </c>
      <c r="M128" s="12" t="str" cm="1">
        <f t="array" ref="M128">INDEX(Φύλλο2!$K$3:$K$174,_xlfn.AGGREGATE(15,6,(ROW(Φύλλο2!$L$3:$L$174)-2)/(Φύλλο2!$L$3:$L$174=N128),COUNTIF($N$1:N127,N128)+1))</f>
        <v>ΓΕ ΗΓΟΥΜΕΝΙΤΣΑΣ</v>
      </c>
      <c r="N128" s="17">
        <f>LARGE(Φύλλο2!$L$3:$L$174,$L128)</f>
        <v>0</v>
      </c>
    </row>
    <row r="129" spans="2:14" x14ac:dyDescent="0.25">
      <c r="B129" s="16">
        <v>128</v>
      </c>
      <c r="C129" s="12" t="str" cm="1">
        <f t="array" ref="C129">INDEX(Φύλλο2!$B$3:$B$174,_xlfn.AGGREGATE(15,6,(ROW(Φύλλο2!$C$3:$C$174)-2)/(Φύλλο2!$C$3:$C$174=D129),COUNTIF($D$1:D128,D129)+1))</f>
        <v>ΓΕ ΦΑΡΣΑΛΩΝ Η ΦΘΙΑ</v>
      </c>
      <c r="D129" s="17">
        <f>LARGE(Φύλλο2!$C$3:$C$174,$B129)</f>
        <v>0</v>
      </c>
      <c r="L129" s="16">
        <v>128</v>
      </c>
      <c r="M129" s="12" t="str" cm="1">
        <f t="array" ref="M129">INDEX(Φύλλο2!$K$3:$K$174,_xlfn.AGGREGATE(15,6,(ROW(Φύλλο2!$L$3:$L$174)-2)/(Φύλλο2!$L$3:$L$174=N129),COUNTIF($N$1:N128,N129)+1))</f>
        <v>ΕΑ ΠΗΓΑΣΟΣ ΛΑΡΙΣΑΣ</v>
      </c>
      <c r="N129" s="17">
        <f>LARGE(Φύλλο2!$L$3:$L$174,$L129)</f>
        <v>0</v>
      </c>
    </row>
    <row r="130" spans="2:14" x14ac:dyDescent="0.25">
      <c r="B130" s="16">
        <v>129</v>
      </c>
      <c r="C130" s="12" t="str" cm="1">
        <f t="array" ref="C130">INDEX(Φύλλο2!$B$3:$B$174,_xlfn.AGGREGATE(15,6,(ROW(Φύλλο2!$C$3:$C$174)-2)/(Φύλλο2!$C$3:$C$174=D130),COUNTIF($D$1:D129,D130)+1))</f>
        <v>ΓΕΑ ΤΡΙΚΑΛΩΝ</v>
      </c>
      <c r="D130" s="17">
        <f>LARGE(Φύλλο2!$C$3:$C$174,$B130)</f>
        <v>0</v>
      </c>
      <c r="L130" s="16">
        <v>129</v>
      </c>
      <c r="M130" s="12" t="str" cm="1">
        <f t="array" ref="M130">INDEX(Φύλλο2!$K$3:$K$174,_xlfn.AGGREGATE(15,6,(ROW(Φύλλο2!$L$3:$L$174)-2)/(Φύλλο2!$L$3:$L$174=N130),COUNTIF($N$1:N129,N130)+1))</f>
        <v>ΓΑΣ ΤΡΙΚΑΛΩΝ Ο ΖΕΥΣ</v>
      </c>
      <c r="N130" s="17">
        <f>LARGE(Φύλλο2!$L$3:$L$174,$L130)</f>
        <v>0</v>
      </c>
    </row>
    <row r="131" spans="2:14" x14ac:dyDescent="0.25">
      <c r="B131" s="16">
        <v>130</v>
      </c>
      <c r="C131" s="12" t="str" cm="1">
        <f t="array" ref="C131">INDEX(Φύλλο2!$B$3:$B$174,_xlfn.AGGREGATE(15,6,(ROW(Φύλλο2!$C$3:$C$174)-2)/(Φύλλο2!$C$3:$C$174=D131),COUNTIF($D$1:D130,D131)+1))</f>
        <v>ΑΣ ΦΑΡΣΑΛΩΝ</v>
      </c>
      <c r="D131" s="17">
        <f>LARGE(Φύλλο2!$C$3:$C$174,$B131)</f>
        <v>0</v>
      </c>
      <c r="L131" s="16">
        <v>130</v>
      </c>
      <c r="M131" s="12" t="str" cm="1">
        <f t="array" ref="M131">INDEX(Φύλλο2!$K$3:$K$174,_xlfn.AGGREGATE(15,6,(ROW(Φύλλο2!$L$3:$L$174)-2)/(Φύλλο2!$L$3:$L$174=N131),COUNTIF($N$1:N130,N131)+1))</f>
        <v>ΓΕ ΦΑΡΣΑΛΩΝ Η ΦΘΙΑ</v>
      </c>
      <c r="N131" s="17">
        <f>LARGE(Φύλλο2!$L$3:$L$174,$L131)</f>
        <v>0</v>
      </c>
    </row>
    <row r="132" spans="2:14" x14ac:dyDescent="0.25">
      <c r="B132" s="16">
        <v>131</v>
      </c>
      <c r="C132" s="12" t="str" cm="1">
        <f t="array" ref="C132">INDEX(Φύλλο2!$B$3:$B$174,_xlfn.AGGREGATE(15,6,(ROW(Φύλλο2!$C$3:$C$174)-2)/(Φύλλο2!$C$3:$C$174=D132),COUNTIF($D$1:D131,D132)+1))</f>
        <v>ΓΣ ΑΛΜΥΡΟΥ</v>
      </c>
      <c r="D132" s="17">
        <f>LARGE(Φύλλο2!$C$3:$C$174,$B132)</f>
        <v>0</v>
      </c>
      <c r="L132" s="16">
        <v>131</v>
      </c>
      <c r="M132" s="12" t="str" cm="1">
        <f t="array" ref="M132">INDEX(Φύλλο2!$K$3:$K$174,_xlfn.AGGREGATE(15,6,(ROW(Φύλλο2!$L$3:$L$174)-2)/(Φύλλο2!$L$3:$L$174=N132),COUNTIF($N$1:N131,N132)+1))</f>
        <v>ΓΕΑ ΤΡΙΚΑΛΩΝ</v>
      </c>
      <c r="N132" s="17">
        <f>LARGE(Φύλλο2!$L$3:$L$174,$L132)</f>
        <v>0</v>
      </c>
    </row>
    <row r="133" spans="2:14" x14ac:dyDescent="0.25">
      <c r="B133" s="16">
        <v>132</v>
      </c>
      <c r="C133" s="12" t="str" cm="1">
        <f t="array" ref="C133">INDEX(Φύλλο2!$B$3:$B$174,_xlfn.AGGREGATE(15,6,(ROW(Φύλλο2!$C$3:$C$174)-2)/(Φύλλο2!$C$3:$C$174=D133),COUNTIF($D$1:D132,D133)+1))</f>
        <v>ΕΑΤ ΑΘΛΗΣΗ ΤΡΙΚΑΛΩΝ</v>
      </c>
      <c r="D133" s="17">
        <f>LARGE(Φύλλο2!$C$3:$C$174,$B133)</f>
        <v>0</v>
      </c>
      <c r="L133" s="16">
        <v>132</v>
      </c>
      <c r="M133" s="12" t="str" cm="1">
        <f t="array" ref="M133">INDEX(Φύλλο2!$K$3:$K$174,_xlfn.AGGREGATE(15,6,(ROW(Φύλλο2!$L$3:$L$174)-2)/(Φύλλο2!$L$3:$L$174=N133),COUNTIF($N$1:N132,N133)+1))</f>
        <v>ΕΑΤ ΑΘΛΗΣΗ ΤΡΙΚΑΛΩΝ</v>
      </c>
      <c r="N133" s="17">
        <f>LARGE(Φύλλο2!$L$3:$L$174,$L133)</f>
        <v>0</v>
      </c>
    </row>
    <row r="134" spans="2:14" x14ac:dyDescent="0.25">
      <c r="B134" s="16">
        <v>133</v>
      </c>
      <c r="C134" s="12" t="str" cm="1">
        <f t="array" ref="C134">INDEX(Φύλλο2!$B$3:$B$174,_xlfn.AGGREGATE(15,6,(ROW(Φύλλο2!$C$3:$C$174)-2)/(Φύλλο2!$C$3:$C$174=D134),COUNTIF($D$1:D133,D134)+1))</f>
        <v>ΓΣ ΕΝΩΣΗ ΕΛΑΣΣΟΝΑΣ</v>
      </c>
      <c r="D134" s="17">
        <f>LARGE(Φύλλο2!$C$3:$C$174,$B134)</f>
        <v>0</v>
      </c>
      <c r="L134" s="16">
        <v>133</v>
      </c>
      <c r="M134" s="12" t="str" cm="1">
        <f t="array" ref="M134">INDEX(Φύλλο2!$K$3:$K$174,_xlfn.AGGREGATE(15,6,(ROW(Φύλλο2!$L$3:$L$174)-2)/(Φύλλο2!$L$3:$L$174=N134),COUNTIF($N$1:N133,N134)+1))</f>
        <v>ΓΣ ΕΝΩΣΗ ΕΛΑΣΣΟΝΑΣ</v>
      </c>
      <c r="N134" s="17">
        <f>LARGE(Φύλλο2!$L$3:$L$174,$L134)</f>
        <v>0</v>
      </c>
    </row>
    <row r="135" spans="2:14" x14ac:dyDescent="0.25">
      <c r="B135" s="16">
        <v>134</v>
      </c>
      <c r="C135" s="12" t="str" cm="1">
        <f t="array" ref="C135">INDEX(Φύλλο2!$B$3:$B$174,_xlfn.AGGREGATE(15,6,(ROW(Φύλλο2!$C$3:$C$174)-2)/(Φύλλο2!$C$3:$C$174=D135),COUNTIF($D$1:D134,D135)+1))</f>
        <v>ΑΣ “Ο ΑΠΙΔΑΝΟΣ”</v>
      </c>
      <c r="D135" s="17">
        <f>LARGE(Φύλλο2!$C$3:$C$174,$B135)</f>
        <v>0</v>
      </c>
      <c r="L135" s="16">
        <v>134</v>
      </c>
      <c r="M135" s="12" t="str" cm="1">
        <f t="array" ref="M135">INDEX(Φύλλο2!$K$3:$K$174,_xlfn.AGGREGATE(15,6,(ROW(Φύλλο2!$L$3:$L$174)-2)/(Φύλλο2!$L$3:$L$174=N135),COUNTIF($N$1:N134,N135)+1))</f>
        <v>ΑΣ “Ο ΑΠΙΔΑΝΟΣ”</v>
      </c>
      <c r="N135" s="17">
        <f>LARGE(Φύλλο2!$L$3:$L$174,$L135)</f>
        <v>0</v>
      </c>
    </row>
    <row r="136" spans="2:14" x14ac:dyDescent="0.25">
      <c r="B136" s="16">
        <v>135</v>
      </c>
      <c r="C136" s="12" t="str" cm="1">
        <f t="array" ref="C136">INDEX(Φύλλο2!$B$3:$B$174,_xlfn.AGGREGATE(15,6,(ROW(Φύλλο2!$C$3:$C$174)-2)/(Φύλλο2!$C$3:$C$174=D136),COUNTIF($D$1:D135,D136)+1))</f>
        <v>ΑΕ ΛΑΡΙΣΑΣ ΠΡΟΜΗΘΕΑΣ</v>
      </c>
      <c r="D136" s="17">
        <f>LARGE(Φύλλο2!$C$3:$C$174,$B136)</f>
        <v>0</v>
      </c>
      <c r="L136" s="16">
        <v>135</v>
      </c>
      <c r="M136" s="12" t="str" cm="1">
        <f t="array" ref="M136">INDEX(Φύλλο2!$K$3:$K$174,_xlfn.AGGREGATE(15,6,(ROW(Φύλλο2!$L$3:$L$174)-2)/(Φύλλο2!$L$3:$L$174=N136),COUNTIF($N$1:N135,N136)+1))</f>
        <v>ΑΟ ΜΑΓΝΗΣΙΑΣ</v>
      </c>
      <c r="N136" s="17">
        <f>LARGE(Φύλλο2!$L$3:$L$174,$L136)</f>
        <v>0</v>
      </c>
    </row>
    <row r="137" spans="2:14" x14ac:dyDescent="0.25">
      <c r="B137" s="16">
        <v>136</v>
      </c>
      <c r="C137" s="12" t="str" cm="1">
        <f t="array" ref="C137">INDEX(Φύλλο2!$B$3:$B$174,_xlfn.AGGREGATE(15,6,(ROW(Φύλλο2!$C$3:$C$174)-2)/(Φύλλο2!$C$3:$C$174=D137),COUNTIF($D$1:D136,D137)+1))</f>
        <v>ΑΘΛΗΤΙΚΟΣ ΣΥΛΛΟΓΟΣ ΚΑΡΔΙΤΣΑΣ ΑΣΤΕΡΙΑ</v>
      </c>
      <c r="D137" s="17">
        <f>LARGE(Φύλλο2!$C$3:$C$174,$B137)</f>
        <v>0</v>
      </c>
      <c r="L137" s="16">
        <v>136</v>
      </c>
      <c r="M137" s="12" t="str" cm="1">
        <f t="array" ref="M137">INDEX(Φύλλο2!$K$3:$K$174,_xlfn.AGGREGATE(15,6,(ROW(Φύλλο2!$L$3:$L$174)-2)/(Φύλλο2!$L$3:$L$174=N137),COUNTIF($N$1:N136,N137)+1))</f>
        <v>ΑΕ ΛΑΡΙΣΑΣ ΠΡΟΜΗΘΕΑΣ</v>
      </c>
      <c r="N137" s="17">
        <f>LARGE(Φύλλο2!$L$3:$L$174,$L137)</f>
        <v>0</v>
      </c>
    </row>
    <row r="138" spans="2:14" x14ac:dyDescent="0.25">
      <c r="B138" s="16">
        <v>137</v>
      </c>
      <c r="C138" s="12" t="str" cm="1">
        <f t="array" ref="C138">INDEX(Φύλλο2!$B$3:$B$174,_xlfn.AGGREGATE(15,6,(ROW(Φύλλο2!$C$3:$C$174)-2)/(Φύλλο2!$C$3:$C$174=D138),COUNTIF($D$1:D137,D138)+1))</f>
        <v>ΑΘΛΗΤΙΚΟΣ ΣΥΛΛΟΓΟΣ ΕΥΑΘΛΟΙ ΤΡΙΚΑΛΩΝ</v>
      </c>
      <c r="D138" s="17">
        <f>LARGE(Φύλλο2!$C$3:$C$174,$B138)</f>
        <v>0</v>
      </c>
      <c r="L138" s="16">
        <v>137</v>
      </c>
      <c r="M138" s="12" t="str" cm="1">
        <f t="array" ref="M138">INDEX(Φύλλο2!$K$3:$K$174,_xlfn.AGGREGATE(15,6,(ROW(Φύλλο2!$L$3:$L$174)-2)/(Φύλλο2!$L$3:$L$174=N138),COUNTIF($N$1:N137,N138)+1))</f>
        <v>ΑΘΛΗΤΙΚΟΣ ΣΥΛΛΟΓΟΣ ΚΑΡΔΙΤΣΑΣ ΑΣΤΕΡΙΑ</v>
      </c>
      <c r="N138" s="17">
        <f>LARGE(Φύλλο2!$L$3:$L$174,$L138)</f>
        <v>0</v>
      </c>
    </row>
    <row r="139" spans="2:14" x14ac:dyDescent="0.25">
      <c r="B139" s="16">
        <v>138</v>
      </c>
      <c r="C139" s="12" t="str" cm="1">
        <f t="array" ref="C139">INDEX(Φύλλο2!$B$3:$B$174,_xlfn.AGGREGATE(15,6,(ROW(Φύλλο2!$C$3:$C$174)-2)/(Φύλλο2!$C$3:$C$174=D139),COUNTIF($D$1:D138,D139)+1))</f>
        <v>ΑΘΛΗΤΙΚΟΣ ΣΥΛΛΟΓΟΣ ΑΤΟΜΩΝ ΜΕ ΚΙΝΗΤΙΚΕΣ ΔΥΣΚΟΛΙΕΣ ΟΙ ΑΡΓΟΝΑΥΤΕΣ</v>
      </c>
      <c r="D139" s="17">
        <f>LARGE(Φύλλο2!$C$3:$C$174,$B139)</f>
        <v>0</v>
      </c>
      <c r="L139" s="16">
        <v>138</v>
      </c>
      <c r="M139" s="12" t="str" cm="1">
        <f t="array" ref="M139">INDEX(Φύλλο2!$K$3:$K$174,_xlfn.AGGREGATE(15,6,(ROW(Φύλλο2!$L$3:$L$174)-2)/(Φύλλο2!$L$3:$L$174=N139),COUNTIF($N$1:N138,N139)+1))</f>
        <v>ΑΘΛΗΤΙΚΟΣ ΣΥΛΛΟΓΟΣ ΕΥΑΘΛΟΙ ΤΡΙΚΑΛΩΝ</v>
      </c>
      <c r="N139" s="17">
        <f>LARGE(Φύλλο2!$L$3:$L$174,$L139)</f>
        <v>0</v>
      </c>
    </row>
    <row r="140" spans="2:14" x14ac:dyDescent="0.25">
      <c r="B140" s="16">
        <v>139</v>
      </c>
      <c r="C140" s="12" t="str" cm="1">
        <f t="array" ref="C140">INDEX(Φύλλο2!$B$3:$B$174,_xlfn.AGGREGATE(15,6,(ROW(Φύλλο2!$C$3:$C$174)-2)/(Φύλλο2!$C$3:$C$174=D140),COUNTIF($D$1:D139,D140)+1))</f>
        <v>ΑΘΛΗΤΙΚΟΣ ΣΥΛΛΟΓΟΣ ΔΙΑΥΛΟΣ ΒΟΛΟΥ</v>
      </c>
      <c r="D140" s="17">
        <f>LARGE(Φύλλο2!$C$3:$C$174,$B140)</f>
        <v>0</v>
      </c>
      <c r="L140" s="16">
        <v>139</v>
      </c>
      <c r="M140" s="12" t="str" cm="1">
        <f t="array" ref="M140">INDEX(Φύλλο2!$K$3:$K$174,_xlfn.AGGREGATE(15,6,(ROW(Φύλλο2!$L$3:$L$174)-2)/(Φύλλο2!$L$3:$L$174=N140),COUNTIF($N$1:N139,N140)+1))</f>
        <v>ΑΘΛΗΤΙΚΟΣ ΣΥΛΛΟΓΟΣ ΑΤΟΜΩΝ ΜΕ ΚΙΝΗΤΙΚΕΣ ΔΥΣΚΟΛΙΕΣ ΟΙ ΑΡΓΟΝΑΥΤΕΣ</v>
      </c>
      <c r="N140" s="17">
        <f>LARGE(Φύλλο2!$L$3:$L$174,$L140)</f>
        <v>0</v>
      </c>
    </row>
    <row r="141" spans="2:14" x14ac:dyDescent="0.25">
      <c r="B141" s="16">
        <v>140</v>
      </c>
      <c r="C141" s="12" t="str" cm="1">
        <f t="array" ref="C141">INDEX(Φύλλο2!$B$3:$B$174,_xlfn.AGGREGATE(15,6,(ROW(Φύλλο2!$C$3:$C$174)-2)/(Φύλλο2!$C$3:$C$174=D141),COUNTIF($D$1:D140,D141)+1))</f>
        <v>ΑΙΟΛΟΣ ΑΘΛΗΤΙΚΟΣ ΟΜΙΛΟΣ ΛΑΡΙΣΑΣ</v>
      </c>
      <c r="D141" s="17">
        <f>LARGE(Φύλλο2!$C$3:$C$174,$B141)</f>
        <v>0</v>
      </c>
      <c r="L141" s="16">
        <v>140</v>
      </c>
      <c r="M141" s="12" t="str" cm="1">
        <f t="array" ref="M141">INDEX(Φύλλο2!$K$3:$K$174,_xlfn.AGGREGATE(15,6,(ROW(Φύλλο2!$L$3:$L$174)-2)/(Φύλλο2!$L$3:$L$174=N141),COUNTIF($N$1:N140,N141)+1))</f>
        <v>ΑΘΛΗΤΙΚΟΣ ΣΥΛΛΟΓΟΣ ΔΙΑΥΛΟΣ ΒΟΛΟΥ</v>
      </c>
      <c r="N141" s="17">
        <f>LARGE(Φύλλο2!$L$3:$L$174,$L141)</f>
        <v>0</v>
      </c>
    </row>
    <row r="142" spans="2:14" x14ac:dyDescent="0.25">
      <c r="B142" s="16">
        <v>141</v>
      </c>
      <c r="C142" s="12" t="str" cm="1">
        <f t="array" ref="C142">INDEX(Φύλλο2!$B$3:$B$174,_xlfn.AGGREGATE(15,6,(ROW(Φύλλο2!$C$3:$C$174)-2)/(Φύλλο2!$C$3:$C$174=D142),COUNTIF($D$1:D141,D142)+1))</f>
        <v>ΓΥΜΝΑΣΤΙΚΟΣ ΣΥΛΛΟΓΟΣ ΤΥΡΝΑΒΟΥ</v>
      </c>
      <c r="D142" s="17">
        <f>LARGE(Φύλλο2!$C$3:$C$174,$B142)</f>
        <v>0</v>
      </c>
      <c r="L142" s="16">
        <v>141</v>
      </c>
      <c r="M142" s="12" t="str" cm="1">
        <f t="array" ref="M142">INDEX(Φύλλο2!$K$3:$K$174,_xlfn.AGGREGATE(15,6,(ROW(Φύλλο2!$L$3:$L$174)-2)/(Φύλλο2!$L$3:$L$174=N142),COUNTIF($N$1:N141,N142)+1))</f>
        <v>ΑΙΟΛΟΣ ΑΘΛΗΤΙΚΟΣ ΟΜΙΛΟΣ ΛΑΡΙΣΑΣ</v>
      </c>
      <c r="N142" s="17">
        <f>LARGE(Φύλλο2!$L$3:$L$174,$L142)</f>
        <v>0</v>
      </c>
    </row>
    <row r="143" spans="2:14" x14ac:dyDescent="0.25">
      <c r="B143" s="16">
        <v>142</v>
      </c>
      <c r="C143" s="12" t="str" cm="1">
        <f t="array" ref="C143">INDEX(Φύλλο2!$B$3:$B$174,_xlfn.AGGREGATE(15,6,(ROW(Φύλλο2!$C$3:$C$174)-2)/(Φύλλο2!$C$3:$C$174=D143),COUNTIF($D$1:D142,D143)+1))</f>
        <v>ΑΟ ΗΦΑΙΣΤΙΑ</v>
      </c>
      <c r="D143" s="17">
        <f>LARGE(Φύλλο2!$C$3:$C$174,$B143)</f>
        <v>0</v>
      </c>
      <c r="L143" s="16">
        <v>142</v>
      </c>
      <c r="M143" s="12" t="str" cm="1">
        <f t="array" ref="M143">INDEX(Φύλλο2!$K$3:$K$174,_xlfn.AGGREGATE(15,6,(ROW(Φύλλο2!$L$3:$L$174)-2)/(Φύλλο2!$L$3:$L$174=N143),COUNTIF($N$1:N142,N143)+1))</f>
        <v>ΓΥΜΝΑΣΤΙΚΟΣ ΣΥΛΛΟΓΟΣ ΤΥΡΝΑΒΟΥ</v>
      </c>
      <c r="N143" s="17">
        <f>LARGE(Φύλλο2!$L$3:$L$174,$L143)</f>
        <v>0</v>
      </c>
    </row>
    <row r="144" spans="2:14" x14ac:dyDescent="0.25">
      <c r="B144" s="16">
        <v>143</v>
      </c>
      <c r="C144" s="12" cm="1">
        <f t="array" ref="C144">INDEX(Φύλλο2!$B$3:$B$174,_xlfn.AGGREGATE(15,6,(ROW(Φύλλο2!$C$3:$C$174)-2)/(Φύλλο2!$C$3:$C$174=D144),COUNTIF($D$1:D143,D144)+1))</f>
        <v>0</v>
      </c>
      <c r="D144" s="17">
        <f>LARGE(Φύλλο2!$C$3:$C$174,$B144)</f>
        <v>0</v>
      </c>
      <c r="L144" s="16">
        <v>143</v>
      </c>
      <c r="M144" s="12" cm="1">
        <f t="array" ref="M144">INDEX(Φύλλο2!$K$3:$K$174,_xlfn.AGGREGATE(15,6,(ROW(Φύλλο2!$L$3:$L$174)-2)/(Φύλλο2!$L$3:$L$174=N144),COUNTIF($N$1:N143,N144)+1))</f>
        <v>0</v>
      </c>
      <c r="N144" s="17">
        <f>LARGE(Φύλλο2!$L$3:$L$174,$L144)</f>
        <v>0</v>
      </c>
    </row>
    <row r="145" spans="2:14" x14ac:dyDescent="0.25">
      <c r="B145" s="16">
        <v>144</v>
      </c>
      <c r="C145" s="12" cm="1">
        <f t="array" ref="C145">INDEX(Φύλλο2!$B$3:$B$174,_xlfn.AGGREGATE(15,6,(ROW(Φύλλο2!$C$3:$C$174)-2)/(Φύλλο2!$C$3:$C$174=D145),COUNTIF($D$1:D144,D145)+1))</f>
        <v>0</v>
      </c>
      <c r="D145" s="17">
        <f>LARGE(Φύλλο2!$C$3:$C$174,$B145)</f>
        <v>0</v>
      </c>
      <c r="L145" s="16">
        <v>144</v>
      </c>
      <c r="M145" s="12" cm="1">
        <f t="array" ref="M145">INDEX(Φύλλο2!$K$3:$K$174,_xlfn.AGGREGATE(15,6,(ROW(Φύλλο2!$L$3:$L$174)-2)/(Φύλλο2!$L$3:$L$174=N145),COUNTIF($N$1:N144,N145)+1))</f>
        <v>0</v>
      </c>
      <c r="N145" s="17">
        <f>LARGE(Φύλλο2!$L$3:$L$174,$L145)</f>
        <v>0</v>
      </c>
    </row>
    <row r="146" spans="2:14" x14ac:dyDescent="0.25">
      <c r="B146" s="16">
        <v>145</v>
      </c>
      <c r="C146" s="12" cm="1">
        <f t="array" ref="C146">INDEX(Φύλλο2!$B$3:$B$174,_xlfn.AGGREGATE(15,6,(ROW(Φύλλο2!$C$3:$C$174)-2)/(Φύλλο2!$C$3:$C$174=D146),COUNTIF($D$1:D145,D146)+1))</f>
        <v>0</v>
      </c>
      <c r="D146" s="17">
        <f>LARGE(Φύλλο2!$C$3:$C$174,$B146)</f>
        <v>0</v>
      </c>
      <c r="L146" s="16">
        <v>145</v>
      </c>
      <c r="M146" s="12" cm="1">
        <f t="array" ref="M146">INDEX(Φύλλο2!$K$3:$K$174,_xlfn.AGGREGATE(15,6,(ROW(Φύλλο2!$L$3:$L$174)-2)/(Φύλλο2!$L$3:$L$174=N146),COUNTIF($N$1:N145,N146)+1))</f>
        <v>0</v>
      </c>
      <c r="N146" s="17">
        <f>LARGE(Φύλλο2!$L$3:$L$174,$L146)</f>
        <v>0</v>
      </c>
    </row>
    <row r="147" spans="2:14" x14ac:dyDescent="0.25">
      <c r="B147" s="16">
        <v>146</v>
      </c>
      <c r="C147" s="12" cm="1">
        <f t="array" ref="C147">INDEX(Φύλλο2!$B$3:$B$174,_xlfn.AGGREGATE(15,6,(ROW(Φύλλο2!$C$3:$C$174)-2)/(Φύλλο2!$C$3:$C$174=D147),COUNTIF($D$1:D146,D147)+1))</f>
        <v>0</v>
      </c>
      <c r="D147" s="17">
        <f>LARGE(Φύλλο2!$C$3:$C$174,$B147)</f>
        <v>0</v>
      </c>
      <c r="L147" s="16">
        <v>146</v>
      </c>
      <c r="M147" s="12" cm="1">
        <f t="array" ref="M147">INDEX(Φύλλο2!$K$3:$K$174,_xlfn.AGGREGATE(15,6,(ROW(Φύλλο2!$L$3:$L$174)-2)/(Φύλλο2!$L$3:$L$174=N147),COUNTIF($N$1:N146,N147)+1))</f>
        <v>0</v>
      </c>
      <c r="N147" s="17">
        <f>LARGE(Φύλλο2!$L$3:$L$174,$L147)</f>
        <v>0</v>
      </c>
    </row>
    <row r="148" spans="2:14" x14ac:dyDescent="0.25">
      <c r="B148" s="16">
        <v>147</v>
      </c>
      <c r="C148" s="12" cm="1">
        <f t="array" ref="C148">INDEX(Φύλλο2!$B$3:$B$174,_xlfn.AGGREGATE(15,6,(ROW(Φύλλο2!$C$3:$C$174)-2)/(Φύλλο2!$C$3:$C$174=D148),COUNTIF($D$1:D147,D148)+1))</f>
        <v>0</v>
      </c>
      <c r="D148" s="17">
        <f>LARGE(Φύλλο2!$C$3:$C$174,$B148)</f>
        <v>0</v>
      </c>
      <c r="L148" s="16">
        <v>147</v>
      </c>
      <c r="M148" s="12" cm="1">
        <f t="array" ref="M148">INDEX(Φύλλο2!$K$3:$K$174,_xlfn.AGGREGATE(15,6,(ROW(Φύλλο2!$L$3:$L$174)-2)/(Φύλλο2!$L$3:$L$174=N148),COUNTIF($N$1:N147,N148)+1))</f>
        <v>0</v>
      </c>
      <c r="N148" s="17">
        <f>LARGE(Φύλλο2!$L$3:$L$174,$L148)</f>
        <v>0</v>
      </c>
    </row>
    <row r="149" spans="2:14" x14ac:dyDescent="0.25">
      <c r="B149" s="16">
        <v>148</v>
      </c>
      <c r="C149" s="12" cm="1">
        <f t="array" ref="C149">INDEX(Φύλλο2!$B$3:$B$174,_xlfn.AGGREGATE(15,6,(ROW(Φύλλο2!$C$3:$C$174)-2)/(Φύλλο2!$C$3:$C$174=D149),COUNTIF($D$1:D148,D149)+1))</f>
        <v>0</v>
      </c>
      <c r="D149" s="17">
        <f>LARGE(Φύλλο2!$C$3:$C$174,$B149)</f>
        <v>0</v>
      </c>
      <c r="L149" s="16">
        <v>148</v>
      </c>
      <c r="M149" s="12" cm="1">
        <f t="array" ref="M149">INDEX(Φύλλο2!$K$3:$K$174,_xlfn.AGGREGATE(15,6,(ROW(Φύλλο2!$L$3:$L$174)-2)/(Φύλλο2!$L$3:$L$174=N149),COUNTIF($N$1:N148,N149)+1))</f>
        <v>0</v>
      </c>
      <c r="N149" s="17">
        <f>LARGE(Φύλλο2!$L$3:$L$174,$L149)</f>
        <v>0</v>
      </c>
    </row>
    <row r="150" spans="2:14" x14ac:dyDescent="0.25">
      <c r="B150" s="16">
        <v>149</v>
      </c>
      <c r="C150" s="12" cm="1">
        <f t="array" ref="C150">INDEX(Φύλλο2!$B$3:$B$174,_xlfn.AGGREGATE(15,6,(ROW(Φύλλο2!$C$3:$C$174)-2)/(Φύλλο2!$C$3:$C$174=D150),COUNTIF($D$1:D149,D150)+1))</f>
        <v>0</v>
      </c>
      <c r="D150" s="17">
        <f>LARGE(Φύλλο2!$C$3:$C$174,$B150)</f>
        <v>0</v>
      </c>
      <c r="L150" s="16">
        <v>149</v>
      </c>
      <c r="M150" s="12" cm="1">
        <f t="array" ref="M150">INDEX(Φύλλο2!$K$3:$K$174,_xlfn.AGGREGATE(15,6,(ROW(Φύλλο2!$L$3:$L$174)-2)/(Φύλλο2!$L$3:$L$174=N150),COUNTIF($N$1:N149,N150)+1))</f>
        <v>0</v>
      </c>
      <c r="N150" s="17">
        <f>LARGE(Φύλλο2!$L$3:$L$174,$L150)</f>
        <v>0</v>
      </c>
    </row>
    <row r="151" spans="2:14" x14ac:dyDescent="0.25">
      <c r="B151" s="16">
        <v>150</v>
      </c>
      <c r="C151" s="12" cm="1">
        <f t="array" ref="C151">INDEX(Φύλλο2!$B$3:$B$174,_xlfn.AGGREGATE(15,6,(ROW(Φύλλο2!$C$3:$C$174)-2)/(Φύλλο2!$C$3:$C$174=D151),COUNTIF($D$1:D150,D151)+1))</f>
        <v>0</v>
      </c>
      <c r="D151" s="17">
        <f>LARGE(Φύλλο2!$C$3:$C$174,$B151)</f>
        <v>0</v>
      </c>
      <c r="L151" s="16">
        <v>150</v>
      </c>
      <c r="M151" s="12" cm="1">
        <f t="array" ref="M151">INDEX(Φύλλο2!$K$3:$K$174,_xlfn.AGGREGATE(15,6,(ROW(Φύλλο2!$L$3:$L$174)-2)/(Φύλλο2!$L$3:$L$174=N151),COUNTIF($N$1:N150,N151)+1))</f>
        <v>0</v>
      </c>
      <c r="N151" s="17">
        <f>LARGE(Φύλλο2!$L$3:$L$174,$L151)</f>
        <v>0</v>
      </c>
    </row>
    <row r="152" spans="2:14" x14ac:dyDescent="0.25">
      <c r="B152" s="16">
        <v>151</v>
      </c>
      <c r="C152" s="12" cm="1">
        <f t="array" ref="C152">INDEX(Φύλλο2!$B$3:$B$174,_xlfn.AGGREGATE(15,6,(ROW(Φύλλο2!$C$3:$C$174)-2)/(Φύλλο2!$C$3:$C$174=D152),COUNTIF($D$1:D151,D152)+1))</f>
        <v>0</v>
      </c>
      <c r="D152" s="17">
        <f>LARGE(Φύλλο2!$C$3:$C$174,$B152)</f>
        <v>0</v>
      </c>
      <c r="L152" s="16">
        <v>151</v>
      </c>
      <c r="M152" s="12" cm="1">
        <f t="array" ref="M152">INDEX(Φύλλο2!$K$3:$K$174,_xlfn.AGGREGATE(15,6,(ROW(Φύλλο2!$L$3:$L$174)-2)/(Φύλλο2!$L$3:$L$174=N152),COUNTIF($N$1:N151,N152)+1))</f>
        <v>0</v>
      </c>
      <c r="N152" s="17">
        <f>LARGE(Φύλλο2!$L$3:$L$174,$L152)</f>
        <v>0</v>
      </c>
    </row>
    <row r="153" spans="2:14" x14ac:dyDescent="0.25">
      <c r="B153" s="16">
        <v>152</v>
      </c>
      <c r="C153" s="12" cm="1">
        <f t="array" ref="C153">INDEX(Φύλλο2!$B$3:$B$174,_xlfn.AGGREGATE(15,6,(ROW(Φύλλο2!$C$3:$C$174)-2)/(Φύλλο2!$C$3:$C$174=D153),COUNTIF($D$1:D152,D153)+1))</f>
        <v>0</v>
      </c>
      <c r="D153" s="17">
        <f>LARGE(Φύλλο2!$C$3:$C$174,$B153)</f>
        <v>0</v>
      </c>
      <c r="L153" s="16">
        <v>152</v>
      </c>
      <c r="M153" s="12" cm="1">
        <f t="array" ref="M153">INDEX(Φύλλο2!$K$3:$K$174,_xlfn.AGGREGATE(15,6,(ROW(Φύλλο2!$L$3:$L$174)-2)/(Φύλλο2!$L$3:$L$174=N153),COUNTIF($N$1:N152,N153)+1))</f>
        <v>0</v>
      </c>
      <c r="N153" s="17">
        <f>LARGE(Φύλλο2!$L$3:$L$174,$L153)</f>
        <v>0</v>
      </c>
    </row>
    <row r="154" spans="2:14" x14ac:dyDescent="0.25">
      <c r="B154" s="16">
        <v>153</v>
      </c>
      <c r="C154" s="12" cm="1">
        <f t="array" ref="C154">INDEX(Φύλλο2!$B$3:$B$174,_xlfn.AGGREGATE(15,6,(ROW(Φύλλο2!$C$3:$C$174)-2)/(Φύλλο2!$C$3:$C$174=D154),COUNTIF($D$1:D153,D154)+1))</f>
        <v>0</v>
      </c>
      <c r="D154" s="17">
        <f>LARGE(Φύλλο2!$C$3:$C$174,$B154)</f>
        <v>0</v>
      </c>
      <c r="L154" s="16">
        <v>153</v>
      </c>
      <c r="M154" s="12" cm="1">
        <f t="array" ref="M154">INDEX(Φύλλο2!$K$3:$K$174,_xlfn.AGGREGATE(15,6,(ROW(Φύλλο2!$L$3:$L$174)-2)/(Φύλλο2!$L$3:$L$174=N154),COUNTIF($N$1:N153,N154)+1))</f>
        <v>0</v>
      </c>
      <c r="N154" s="17">
        <f>LARGE(Φύλλο2!$L$3:$L$174,$L154)</f>
        <v>0</v>
      </c>
    </row>
    <row r="155" spans="2:14" x14ac:dyDescent="0.25">
      <c r="B155" s="16">
        <v>154</v>
      </c>
      <c r="C155" s="12" cm="1">
        <f t="array" ref="C155">INDEX(Φύλλο2!$B$3:$B$174,_xlfn.AGGREGATE(15,6,(ROW(Φύλλο2!$C$3:$C$174)-2)/(Φύλλο2!$C$3:$C$174=D155),COUNTIF($D$1:D154,D155)+1))</f>
        <v>0</v>
      </c>
      <c r="D155" s="17">
        <f>LARGE(Φύλλο2!$C$3:$C$174,$B155)</f>
        <v>0</v>
      </c>
      <c r="L155" s="16">
        <v>154</v>
      </c>
      <c r="M155" s="12" cm="1">
        <f t="array" ref="M155">INDEX(Φύλλο2!$K$3:$K$174,_xlfn.AGGREGATE(15,6,(ROW(Φύλλο2!$L$3:$L$174)-2)/(Φύλλο2!$L$3:$L$174=N155),COUNTIF($N$1:N154,N155)+1))</f>
        <v>0</v>
      </c>
      <c r="N155" s="17">
        <f>LARGE(Φύλλο2!$L$3:$L$174,$L155)</f>
        <v>0</v>
      </c>
    </row>
    <row r="156" spans="2:14" x14ac:dyDescent="0.25">
      <c r="B156" s="16">
        <v>155</v>
      </c>
      <c r="C156" s="12" cm="1">
        <f t="array" ref="C156">INDEX(Φύλλο2!$B$3:$B$174,_xlfn.AGGREGATE(15,6,(ROW(Φύλλο2!$C$3:$C$174)-2)/(Φύλλο2!$C$3:$C$174=D156),COUNTIF($D$1:D155,D156)+1))</f>
        <v>0</v>
      </c>
      <c r="D156" s="17">
        <f>LARGE(Φύλλο2!$C$3:$C$174,$B156)</f>
        <v>0</v>
      </c>
      <c r="L156" s="16">
        <v>155</v>
      </c>
      <c r="M156" s="12" cm="1">
        <f t="array" ref="M156">INDEX(Φύλλο2!$K$3:$K$174,_xlfn.AGGREGATE(15,6,(ROW(Φύλλο2!$L$3:$L$174)-2)/(Φύλλο2!$L$3:$L$174=N156),COUNTIF($N$1:N155,N156)+1))</f>
        <v>0</v>
      </c>
      <c r="N156" s="17">
        <f>LARGE(Φύλλο2!$L$3:$L$174,$L156)</f>
        <v>0</v>
      </c>
    </row>
    <row r="157" spans="2:14" x14ac:dyDescent="0.25">
      <c r="B157" s="16">
        <v>156</v>
      </c>
      <c r="C157" s="12" cm="1">
        <f t="array" ref="C157">INDEX(Φύλλο2!$B$3:$B$174,_xlfn.AGGREGATE(15,6,(ROW(Φύλλο2!$C$3:$C$174)-2)/(Φύλλο2!$C$3:$C$174=D157),COUNTIF($D$1:D156,D157)+1))</f>
        <v>0</v>
      </c>
      <c r="D157" s="17">
        <f>LARGE(Φύλλο2!$C$3:$C$174,$B157)</f>
        <v>0</v>
      </c>
      <c r="L157" s="16">
        <v>156</v>
      </c>
      <c r="M157" s="12" cm="1">
        <f t="array" ref="M157">INDEX(Φύλλο2!$K$3:$K$174,_xlfn.AGGREGATE(15,6,(ROW(Φύλλο2!$L$3:$L$174)-2)/(Φύλλο2!$L$3:$L$174=N157),COUNTIF($N$1:N156,N157)+1))</f>
        <v>0</v>
      </c>
      <c r="N157" s="17">
        <f>LARGE(Φύλλο2!$L$3:$L$174,$L157)</f>
        <v>0</v>
      </c>
    </row>
    <row r="158" spans="2:14" x14ac:dyDescent="0.25">
      <c r="B158" s="16">
        <v>157</v>
      </c>
      <c r="C158" s="12" cm="1">
        <f t="array" ref="C158">INDEX(Φύλλο2!$B$3:$B$174,_xlfn.AGGREGATE(15,6,(ROW(Φύλλο2!$C$3:$C$174)-2)/(Φύλλο2!$C$3:$C$174=D158),COUNTIF($D$1:D157,D158)+1))</f>
        <v>0</v>
      </c>
      <c r="D158" s="17">
        <f>LARGE(Φύλλο2!$C$3:$C$174,$B158)</f>
        <v>0</v>
      </c>
      <c r="L158" s="16">
        <v>157</v>
      </c>
      <c r="M158" s="12" cm="1">
        <f t="array" ref="M158">INDEX(Φύλλο2!$K$3:$K$174,_xlfn.AGGREGATE(15,6,(ROW(Φύλλο2!$L$3:$L$174)-2)/(Φύλλο2!$L$3:$L$174=N158),COUNTIF($N$1:N157,N158)+1))</f>
        <v>0</v>
      </c>
      <c r="N158" s="17">
        <f>LARGE(Φύλλο2!$L$3:$L$174,$L158)</f>
        <v>0</v>
      </c>
    </row>
    <row r="159" spans="2:14" x14ac:dyDescent="0.25">
      <c r="B159" s="16">
        <v>158</v>
      </c>
      <c r="C159" s="12" cm="1">
        <f t="array" ref="C159">INDEX(Φύλλο2!$B$3:$B$174,_xlfn.AGGREGATE(15,6,(ROW(Φύλλο2!$C$3:$C$174)-2)/(Φύλλο2!$C$3:$C$174=D159),COUNTIF($D$1:D158,D159)+1))</f>
        <v>0</v>
      </c>
      <c r="D159" s="17">
        <f>LARGE(Φύλλο2!$C$3:$C$174,$B159)</f>
        <v>0</v>
      </c>
      <c r="L159" s="16">
        <v>158</v>
      </c>
      <c r="M159" s="12" cm="1">
        <f t="array" ref="M159">INDEX(Φύλλο2!$K$3:$K$174,_xlfn.AGGREGATE(15,6,(ROW(Φύλλο2!$L$3:$L$174)-2)/(Φύλλο2!$L$3:$L$174=N159),COUNTIF($N$1:N158,N159)+1))</f>
        <v>0</v>
      </c>
      <c r="N159" s="17">
        <f>LARGE(Φύλλο2!$L$3:$L$174,$L159)</f>
        <v>0</v>
      </c>
    </row>
    <row r="160" spans="2:14" x14ac:dyDescent="0.25">
      <c r="B160" s="16">
        <v>159</v>
      </c>
      <c r="C160" s="12" cm="1">
        <f t="array" ref="C160">INDEX(Φύλλο2!$B$3:$B$174,_xlfn.AGGREGATE(15,6,(ROW(Φύλλο2!$C$3:$C$174)-2)/(Φύλλο2!$C$3:$C$174=D160),COUNTIF($D$1:D159,D160)+1))</f>
        <v>0</v>
      </c>
      <c r="D160" s="17">
        <f>LARGE(Φύλλο2!$C$3:$C$174,$B160)</f>
        <v>0</v>
      </c>
      <c r="L160" s="16">
        <v>159</v>
      </c>
      <c r="M160" s="12" cm="1">
        <f t="array" ref="M160">INDEX(Φύλλο2!$K$3:$K$174,_xlfn.AGGREGATE(15,6,(ROW(Φύλλο2!$L$3:$L$174)-2)/(Φύλλο2!$L$3:$L$174=N160),COUNTIF($N$1:N159,N160)+1))</f>
        <v>0</v>
      </c>
      <c r="N160" s="17">
        <f>LARGE(Φύλλο2!$L$3:$L$174,$L160)</f>
        <v>0</v>
      </c>
    </row>
    <row r="161" spans="2:14" x14ac:dyDescent="0.25">
      <c r="B161" s="16">
        <v>160</v>
      </c>
      <c r="C161" s="12" cm="1">
        <f t="array" ref="C161">INDEX(Φύλλο2!$B$3:$B$174,_xlfn.AGGREGATE(15,6,(ROW(Φύλλο2!$C$3:$C$174)-2)/(Φύλλο2!$C$3:$C$174=D161),COUNTIF($D$1:D160,D161)+1))</f>
        <v>0</v>
      </c>
      <c r="D161" s="17">
        <f>LARGE(Φύλλο2!$C$3:$C$174,$B161)</f>
        <v>0</v>
      </c>
      <c r="L161" s="16">
        <v>160</v>
      </c>
      <c r="M161" s="12" cm="1">
        <f t="array" ref="M161">INDEX(Φύλλο2!$K$3:$K$174,_xlfn.AGGREGATE(15,6,(ROW(Φύλλο2!$L$3:$L$174)-2)/(Φύλλο2!$L$3:$L$174=N161),COUNTIF($N$1:N160,N161)+1))</f>
        <v>0</v>
      </c>
      <c r="N161" s="17">
        <f>LARGE(Φύλλο2!$L$3:$L$174,$L161)</f>
        <v>0</v>
      </c>
    </row>
    <row r="162" spans="2:14" x14ac:dyDescent="0.25">
      <c r="B162" s="16">
        <v>161</v>
      </c>
      <c r="C162" s="12" cm="1">
        <f t="array" ref="C162">INDEX(Φύλλο2!$B$3:$B$174,_xlfn.AGGREGATE(15,6,(ROW(Φύλλο2!$C$3:$C$174)-2)/(Φύλλο2!$C$3:$C$174=D162),COUNTIF($D$1:D161,D162)+1))</f>
        <v>0</v>
      </c>
      <c r="D162" s="17">
        <f>LARGE(Φύλλο2!$C$3:$C$174,$B162)</f>
        <v>0</v>
      </c>
      <c r="L162" s="16">
        <v>161</v>
      </c>
      <c r="M162" s="12" cm="1">
        <f t="array" ref="M162">INDEX(Φύλλο2!$K$3:$K$174,_xlfn.AGGREGATE(15,6,(ROW(Φύλλο2!$L$3:$L$174)-2)/(Φύλλο2!$L$3:$L$174=N162),COUNTIF($N$1:N161,N162)+1))</f>
        <v>0</v>
      </c>
      <c r="N162" s="17">
        <f>LARGE(Φύλλο2!$L$3:$L$174,$L162)</f>
        <v>0</v>
      </c>
    </row>
    <row r="163" spans="2:14" x14ac:dyDescent="0.25">
      <c r="B163" s="16">
        <v>162</v>
      </c>
      <c r="C163" s="12" cm="1">
        <f t="array" ref="C163">INDEX(Φύλλο2!$B$3:$B$174,_xlfn.AGGREGATE(15,6,(ROW(Φύλλο2!$C$3:$C$174)-2)/(Φύλλο2!$C$3:$C$174=D163),COUNTIF($D$1:D162,D163)+1))</f>
        <v>0</v>
      </c>
      <c r="D163" s="17">
        <f>LARGE(Φύλλο2!$C$3:$C$174,$B163)</f>
        <v>0</v>
      </c>
      <c r="L163" s="16">
        <v>162</v>
      </c>
      <c r="M163" s="12" cm="1">
        <f t="array" ref="M163">INDEX(Φύλλο2!$K$3:$K$174,_xlfn.AGGREGATE(15,6,(ROW(Φύλλο2!$L$3:$L$174)-2)/(Φύλλο2!$L$3:$L$174=N163),COUNTIF($N$1:N162,N163)+1))</f>
        <v>0</v>
      </c>
      <c r="N163" s="17">
        <f>LARGE(Φύλλο2!$L$3:$L$174,$L163)</f>
        <v>0</v>
      </c>
    </row>
    <row r="164" spans="2:14" x14ac:dyDescent="0.25">
      <c r="B164" s="16">
        <v>163</v>
      </c>
      <c r="C164" s="12" cm="1">
        <f t="array" ref="C164">INDEX(Φύλλο2!$B$3:$B$174,_xlfn.AGGREGATE(15,6,(ROW(Φύλλο2!$C$3:$C$174)-2)/(Φύλλο2!$C$3:$C$174=D164),COUNTIF($D$1:D163,D164)+1))</f>
        <v>0</v>
      </c>
      <c r="D164" s="17">
        <f>LARGE(Φύλλο2!$C$3:$C$174,$B164)</f>
        <v>0</v>
      </c>
      <c r="L164" s="16">
        <v>163</v>
      </c>
      <c r="M164" s="12" cm="1">
        <f t="array" ref="M164">INDEX(Φύλλο2!$K$3:$K$174,_xlfn.AGGREGATE(15,6,(ROW(Φύλλο2!$L$3:$L$174)-2)/(Φύλλο2!$L$3:$L$174=N164),COUNTIF($N$1:N163,N164)+1))</f>
        <v>0</v>
      </c>
      <c r="N164" s="17">
        <f>LARGE(Φύλλο2!$L$3:$L$174,$L164)</f>
        <v>0</v>
      </c>
    </row>
    <row r="165" spans="2:14" x14ac:dyDescent="0.25">
      <c r="B165" s="16">
        <v>164</v>
      </c>
      <c r="C165" s="12" cm="1">
        <f t="array" ref="C165">INDEX(Φύλλο2!$B$3:$B$174,_xlfn.AGGREGATE(15,6,(ROW(Φύλλο2!$C$3:$C$174)-2)/(Φύλλο2!$C$3:$C$174=D165),COUNTIF($D$1:D164,D165)+1))</f>
        <v>0</v>
      </c>
      <c r="D165" s="17">
        <f>LARGE(Φύλλο2!$C$3:$C$174,$B165)</f>
        <v>0</v>
      </c>
      <c r="L165" s="16">
        <v>164</v>
      </c>
      <c r="M165" s="12" cm="1">
        <f t="array" ref="M165">INDEX(Φύλλο2!$K$3:$K$174,_xlfn.AGGREGATE(15,6,(ROW(Φύλλο2!$L$3:$L$174)-2)/(Φύλλο2!$L$3:$L$174=N165),COUNTIF($N$1:N164,N165)+1))</f>
        <v>0</v>
      </c>
      <c r="N165" s="17">
        <f>LARGE(Φύλλο2!$L$3:$L$174,$L165)</f>
        <v>0</v>
      </c>
    </row>
    <row r="166" spans="2:14" x14ac:dyDescent="0.25">
      <c r="B166" s="16">
        <v>165</v>
      </c>
      <c r="C166" s="12" cm="1">
        <f t="array" ref="C166">INDEX(Φύλλο2!$B$3:$B$174,_xlfn.AGGREGATE(15,6,(ROW(Φύλλο2!$C$3:$C$174)-2)/(Φύλλο2!$C$3:$C$174=D166),COUNTIF($D$1:D165,D166)+1))</f>
        <v>0</v>
      </c>
      <c r="D166" s="17">
        <f>LARGE(Φύλλο2!$C$3:$C$174,$B166)</f>
        <v>0</v>
      </c>
      <c r="L166" s="16">
        <v>165</v>
      </c>
      <c r="M166" s="12" cm="1">
        <f t="array" ref="M166">INDEX(Φύλλο2!$K$3:$K$174,_xlfn.AGGREGATE(15,6,(ROW(Φύλλο2!$L$3:$L$174)-2)/(Φύλλο2!$L$3:$L$174=N166),COUNTIF($N$1:N165,N166)+1))</f>
        <v>0</v>
      </c>
      <c r="N166" s="17">
        <f>LARGE(Φύλλο2!$L$3:$L$174,$L166)</f>
        <v>0</v>
      </c>
    </row>
    <row r="167" spans="2:14" x14ac:dyDescent="0.25">
      <c r="B167" s="16">
        <v>166</v>
      </c>
      <c r="C167" s="12" cm="1">
        <f t="array" ref="C167">INDEX(Φύλλο2!$B$3:$B$174,_xlfn.AGGREGATE(15,6,(ROW(Φύλλο2!$C$3:$C$174)-2)/(Φύλλο2!$C$3:$C$174=D167),COUNTIF($D$1:D166,D167)+1))</f>
        <v>0</v>
      </c>
      <c r="D167" s="17">
        <f>LARGE(Φύλλο2!$C$3:$C$174,$B167)</f>
        <v>0</v>
      </c>
      <c r="L167" s="16">
        <v>166</v>
      </c>
      <c r="M167" s="12" cm="1">
        <f t="array" ref="M167">INDEX(Φύλλο2!$K$3:$K$174,_xlfn.AGGREGATE(15,6,(ROW(Φύλλο2!$L$3:$L$174)-2)/(Φύλλο2!$L$3:$L$174=N167),COUNTIF($N$1:N166,N167)+1))</f>
        <v>0</v>
      </c>
      <c r="N167" s="17">
        <f>LARGE(Φύλλο2!$L$3:$L$174,$L167)</f>
        <v>0</v>
      </c>
    </row>
    <row r="168" spans="2:14" x14ac:dyDescent="0.25">
      <c r="B168" s="16">
        <v>167</v>
      </c>
      <c r="C168" s="12" cm="1">
        <f t="array" ref="C168">INDEX(Φύλλο2!$B$3:$B$174,_xlfn.AGGREGATE(15,6,(ROW(Φύλλο2!$C$3:$C$174)-2)/(Φύλλο2!$C$3:$C$174=D168),COUNTIF($D$1:D167,D168)+1))</f>
        <v>0</v>
      </c>
      <c r="D168" s="17">
        <f>LARGE(Φύλλο2!$C$3:$C$174,$B168)</f>
        <v>0</v>
      </c>
      <c r="L168" s="16">
        <v>167</v>
      </c>
      <c r="M168" s="12" cm="1">
        <f t="array" ref="M168">INDEX(Φύλλο2!$K$3:$K$174,_xlfn.AGGREGATE(15,6,(ROW(Φύλλο2!$L$3:$L$174)-2)/(Φύλλο2!$L$3:$L$174=N168),COUNTIF($N$1:N167,N168)+1))</f>
        <v>0</v>
      </c>
      <c r="N168" s="17">
        <f>LARGE(Φύλλο2!$L$3:$L$174,$L168)</f>
        <v>0</v>
      </c>
    </row>
    <row r="169" spans="2:14" x14ac:dyDescent="0.25">
      <c r="B169" s="16">
        <v>168</v>
      </c>
      <c r="C169" s="12" cm="1">
        <f t="array" ref="C169">INDEX(Φύλλο2!$B$3:$B$174,_xlfn.AGGREGATE(15,6,(ROW(Φύλλο2!$C$3:$C$174)-2)/(Φύλλο2!$C$3:$C$174=D169),COUNTIF($D$1:D168,D169)+1))</f>
        <v>0</v>
      </c>
      <c r="D169" s="17">
        <f>LARGE(Φύλλο2!$C$3:$C$174,$B169)</f>
        <v>0</v>
      </c>
      <c r="L169" s="16">
        <v>168</v>
      </c>
      <c r="M169" s="12" cm="1">
        <f t="array" ref="M169">INDEX(Φύλλο2!$K$3:$K$174,_xlfn.AGGREGATE(15,6,(ROW(Φύλλο2!$L$3:$L$174)-2)/(Φύλλο2!$L$3:$L$174=N169),COUNTIF($N$1:N168,N169)+1))</f>
        <v>0</v>
      </c>
      <c r="N169" s="17">
        <f>LARGE(Φύλλο2!$L$3:$L$174,$L169)</f>
        <v>0</v>
      </c>
    </row>
    <row r="170" spans="2:14" x14ac:dyDescent="0.25">
      <c r="B170" s="16">
        <v>169</v>
      </c>
      <c r="C170" s="12" cm="1">
        <f t="array" ref="C170">INDEX(Φύλλο2!$B$3:$B$174,_xlfn.AGGREGATE(15,6,(ROW(Φύλλο2!$C$3:$C$174)-2)/(Φύλλο2!$C$3:$C$174=D170),COUNTIF($D$1:D169,D170)+1))</f>
        <v>0</v>
      </c>
      <c r="D170" s="17">
        <f>LARGE(Φύλλο2!$C$3:$C$174,$B170)</f>
        <v>0</v>
      </c>
      <c r="L170" s="16">
        <v>169</v>
      </c>
      <c r="M170" s="12" cm="1">
        <f t="array" ref="M170">INDEX(Φύλλο2!$K$3:$K$174,_xlfn.AGGREGATE(15,6,(ROW(Φύλλο2!$L$3:$L$174)-2)/(Φύλλο2!$L$3:$L$174=N170),COUNTIF($N$1:N169,N170)+1))</f>
        <v>0</v>
      </c>
      <c r="N170" s="17">
        <f>LARGE(Φύλλο2!$L$3:$L$174,$L170)</f>
        <v>0</v>
      </c>
    </row>
    <row r="171" spans="2:14" x14ac:dyDescent="0.25">
      <c r="B171" s="16">
        <v>170</v>
      </c>
      <c r="C171" s="12" cm="1">
        <f t="array" ref="C171">INDEX(Φύλλο2!$B$3:$B$174,_xlfn.AGGREGATE(15,6,(ROW(Φύλλο2!$C$3:$C$174)-2)/(Φύλλο2!$C$3:$C$174=D171),COUNTIF($D$1:D170,D171)+1))</f>
        <v>0</v>
      </c>
      <c r="D171" s="17">
        <f>LARGE(Φύλλο2!$C$3:$C$174,$B171)</f>
        <v>0</v>
      </c>
      <c r="L171" s="16">
        <v>170</v>
      </c>
      <c r="M171" s="12" cm="1">
        <f t="array" ref="M171">INDEX(Φύλλο2!$K$3:$K$174,_xlfn.AGGREGATE(15,6,(ROW(Φύλλο2!$L$3:$L$174)-2)/(Φύλλο2!$L$3:$L$174=N171),COUNTIF($N$1:N170,N171)+1))</f>
        <v>0</v>
      </c>
      <c r="N171" s="17">
        <f>LARGE(Φύλλο2!$L$3:$L$174,$L171)</f>
        <v>0</v>
      </c>
    </row>
    <row r="172" spans="2:14" x14ac:dyDescent="0.25">
      <c r="B172" s="16">
        <v>171</v>
      </c>
      <c r="C172" s="12" cm="1">
        <f t="array" ref="C172">INDEX(Φύλλο2!$B$3:$B$174,_xlfn.AGGREGATE(15,6,(ROW(Φύλλο2!$C$3:$C$174)-2)/(Φύλλο2!$C$3:$C$174=D172),COUNTIF($D$1:D171,D172)+1))</f>
        <v>0</v>
      </c>
      <c r="D172" s="17">
        <f>LARGE(Φύλλο2!$C$3:$C$174,$B172)</f>
        <v>0</v>
      </c>
      <c r="L172" s="16">
        <v>171</v>
      </c>
      <c r="M172" s="12" cm="1">
        <f t="array" ref="M172">INDEX(Φύλλο2!$K$3:$K$174,_xlfn.AGGREGATE(15,6,(ROW(Φύλλο2!$L$3:$L$174)-2)/(Φύλλο2!$L$3:$L$174=N172),COUNTIF($N$1:N171,N172)+1))</f>
        <v>0</v>
      </c>
      <c r="N172" s="17">
        <f>LARGE(Φύλλο2!$L$3:$L$174,$L172)</f>
        <v>0</v>
      </c>
    </row>
    <row r="173" spans="2:14" ht="15.75" thickBot="1" x14ac:dyDescent="0.3">
      <c r="B173" s="18">
        <v>172</v>
      </c>
      <c r="C173" s="19" cm="1">
        <f t="array" ref="C173">INDEX(Φύλλο2!$B$3:$B$174,_xlfn.AGGREGATE(15,6,(ROW(Φύλλο2!$C$3:$C$174)-2)/(Φύλλο2!$C$3:$C$174=D173),COUNTIF($D$1:D172,D173)+1))</f>
        <v>0</v>
      </c>
      <c r="D173" s="20">
        <f>LARGE(Φύλλο2!$C$3:$C$174,$B173)</f>
        <v>0</v>
      </c>
      <c r="L173" s="18">
        <v>172</v>
      </c>
      <c r="M173" s="19" cm="1">
        <f t="array" ref="M173">INDEX(Φύλλο2!$K$3:$K$174,_xlfn.AGGREGATE(15,6,(ROW(Φύλλο2!$L$3:$L$174)-2)/(Φύλλο2!$L$3:$L$174=N173),COUNTIF($N$1:N172,N173)+1))</f>
        <v>0</v>
      </c>
      <c r="N173" s="20">
        <f>LARGE(Φύλλο2!$L$3:$L$174,$L173)</f>
        <v>0</v>
      </c>
    </row>
    <row r="174" spans="2:14" x14ac:dyDescent="0.25">
      <c r="D174">
        <f>SUM(D2:D173)</f>
        <v>654</v>
      </c>
      <c r="N174">
        <f>SUM(N2:N173)</f>
        <v>996</v>
      </c>
    </row>
  </sheetData>
  <mergeCells count="2">
    <mergeCell ref="B1:D1"/>
    <mergeCell ref="L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CC4FB-9DED-4A5B-AB29-ABA8ABCFEA81}">
  <dimension ref="B1:L174"/>
  <sheetViews>
    <sheetView zoomScale="66" zoomScaleNormal="66" workbookViewId="0">
      <selection activeCell="G30" sqref="G30"/>
    </sheetView>
  </sheetViews>
  <sheetFormatPr defaultRowHeight="15" x14ac:dyDescent="0.25"/>
  <cols>
    <col min="2" max="2" width="48.28515625" bestFit="1" customWidth="1"/>
    <col min="11" max="11" width="48.28515625" bestFit="1" customWidth="1"/>
    <col min="15" max="15" width="11.140625" bestFit="1" customWidth="1"/>
  </cols>
  <sheetData>
    <row r="1" spans="2:12" x14ac:dyDescent="0.25">
      <c r="B1" s="24" t="s">
        <v>23</v>
      </c>
      <c r="C1" s="25"/>
      <c r="K1" s="24" t="s">
        <v>24</v>
      </c>
      <c r="L1" s="25"/>
    </row>
    <row r="2" spans="2:12" ht="15.75" thickBot="1" x14ac:dyDescent="0.3">
      <c r="B2" s="26"/>
      <c r="C2" s="27"/>
      <c r="K2" s="26"/>
      <c r="L2" s="27"/>
    </row>
    <row r="3" spans="2:12" x14ac:dyDescent="0.25">
      <c r="B3" s="6" t="s">
        <v>25</v>
      </c>
      <c r="C3" s="7">
        <f>SUMIF('Αποτελέσματα K16 Άντρες'!B:B,B3,'Αποτελέσματα K16 Άντρες'!D:D)</f>
        <v>4</v>
      </c>
      <c r="K3" s="10" t="s">
        <v>25</v>
      </c>
      <c r="L3" s="11">
        <f>SUMIF('Αποτελέσματα K16 Γυναίκες'!B:B,B3,'Αποτελέσματα K16 Γυναίκες'!D:D)</f>
        <v>6</v>
      </c>
    </row>
    <row r="4" spans="2:12" x14ac:dyDescent="0.25">
      <c r="B4" s="6" t="s">
        <v>26</v>
      </c>
      <c r="C4" s="7">
        <f>SUMIF('Αποτελέσματα K16 Άντρες'!B:B,B4,'Αποτελέσματα K16 Άντρες'!D:D)</f>
        <v>0</v>
      </c>
      <c r="K4" s="6" t="s">
        <v>26</v>
      </c>
      <c r="L4" s="7">
        <f>SUMIF('Αποτελέσματα K16 Γυναίκες'!B:B,B4,'Αποτελέσματα K16 Γυναίκες'!D:D)</f>
        <v>2</v>
      </c>
    </row>
    <row r="5" spans="2:12" x14ac:dyDescent="0.25">
      <c r="B5" s="6" t="s">
        <v>27</v>
      </c>
      <c r="C5" s="7">
        <f>SUMIF('Αποτελέσματα K16 Άντρες'!B:B,B5,'Αποτελέσματα K16 Άντρες'!D:D)</f>
        <v>4</v>
      </c>
      <c r="K5" s="6" t="s">
        <v>27</v>
      </c>
      <c r="L5" s="7">
        <f>SUMIF('Αποτελέσματα K16 Γυναίκες'!B:B,B5,'Αποτελέσματα K16 Γυναίκες'!D:D)</f>
        <v>2</v>
      </c>
    </row>
    <row r="6" spans="2:12" x14ac:dyDescent="0.25">
      <c r="B6" s="6" t="s">
        <v>28</v>
      </c>
      <c r="C6" s="7">
        <f>SUMIF('Αποτελέσματα K16 Άντρες'!B:B,B6,'Αποτελέσματα K16 Άντρες'!D:D)</f>
        <v>12</v>
      </c>
      <c r="K6" s="6" t="s">
        <v>28</v>
      </c>
      <c r="L6" s="7">
        <f>SUMIF('Αποτελέσματα K16 Γυναίκες'!B:B,B6,'Αποτελέσματα K16 Γυναίκες'!D:D)</f>
        <v>12</v>
      </c>
    </row>
    <row r="7" spans="2:12" x14ac:dyDescent="0.25">
      <c r="B7" s="6" t="s">
        <v>29</v>
      </c>
      <c r="C7" s="7">
        <f>SUMIF('Αποτελέσματα K16 Άντρες'!B:B,B7,'Αποτελέσματα K16 Άντρες'!D:D)</f>
        <v>8</v>
      </c>
      <c r="K7" s="6" t="s">
        <v>29</v>
      </c>
      <c r="L7" s="7">
        <f>SUMIF('Αποτελέσματα K16 Γυναίκες'!B:B,B7,'Αποτελέσματα K16 Γυναίκες'!D:D)</f>
        <v>28</v>
      </c>
    </row>
    <row r="8" spans="2:12" x14ac:dyDescent="0.25">
      <c r="B8" s="6" t="s">
        <v>30</v>
      </c>
      <c r="C8" s="7">
        <f>SUMIF('Αποτελέσματα K16 Άντρες'!B:B,B8,'Αποτελέσματα K16 Άντρες'!D:D)</f>
        <v>6</v>
      </c>
      <c r="K8" s="6" t="s">
        <v>30</v>
      </c>
      <c r="L8" s="7">
        <f>SUMIF('Αποτελέσματα K16 Γυναίκες'!B:B,B8,'Αποτελέσματα K16 Γυναίκες'!D:D)</f>
        <v>0</v>
      </c>
    </row>
    <row r="9" spans="2:12" x14ac:dyDescent="0.25">
      <c r="B9" s="6" t="s">
        <v>31</v>
      </c>
      <c r="C9" s="7">
        <f>SUMIF('Αποτελέσματα K16 Άντρες'!B:B,B9,'Αποτελέσματα K16 Άντρες'!D:D)</f>
        <v>4</v>
      </c>
      <c r="K9" s="6" t="s">
        <v>31</v>
      </c>
      <c r="L9" s="7">
        <f>SUMIF('Αποτελέσματα K16 Γυναίκες'!B:B,B9,'Αποτελέσματα K16 Γυναίκες'!D:D)</f>
        <v>22</v>
      </c>
    </row>
    <row r="10" spans="2:12" x14ac:dyDescent="0.25">
      <c r="B10" s="6" t="s">
        <v>32</v>
      </c>
      <c r="C10" s="7">
        <f>SUMIF('Αποτελέσματα K16 Άντρες'!B:B,B10,'Αποτελέσματα K16 Άντρες'!D:D)</f>
        <v>0</v>
      </c>
      <c r="K10" s="6" t="s">
        <v>32</v>
      </c>
      <c r="L10" s="7">
        <f>SUMIF('Αποτελέσματα K16 Γυναίκες'!B:B,B10,'Αποτελέσματα K16 Γυναίκες'!D:D)</f>
        <v>10</v>
      </c>
    </row>
    <row r="11" spans="2:12" x14ac:dyDescent="0.25">
      <c r="B11" s="6" t="s">
        <v>33</v>
      </c>
      <c r="C11" s="7">
        <f>SUMIF('Αποτελέσματα K16 Άντρες'!B:B,B11,'Αποτελέσματα K16 Άντρες'!D:D)</f>
        <v>16</v>
      </c>
      <c r="K11" s="6" t="s">
        <v>33</v>
      </c>
      <c r="L11" s="7">
        <f>SUMIF('Αποτελέσματα K16 Γυναίκες'!B:B,B11,'Αποτελέσματα K16 Γυναίκες'!D:D)</f>
        <v>36</v>
      </c>
    </row>
    <row r="12" spans="2:12" x14ac:dyDescent="0.25">
      <c r="B12" s="6" t="s">
        <v>34</v>
      </c>
      <c r="C12" s="7">
        <f>SUMIF('Αποτελέσματα K16 Άντρες'!B:B,B12,'Αποτελέσματα K16 Άντρες'!D:D)</f>
        <v>4</v>
      </c>
      <c r="K12" s="6" t="s">
        <v>34</v>
      </c>
      <c r="L12" s="7">
        <f>SUMIF('Αποτελέσματα K16 Γυναίκες'!B:B,B12,'Αποτελέσματα K16 Γυναίκες'!D:D)</f>
        <v>4</v>
      </c>
    </row>
    <row r="13" spans="2:12" x14ac:dyDescent="0.25">
      <c r="B13" s="6" t="s">
        <v>35</v>
      </c>
      <c r="C13" s="7">
        <f>SUMIF('Αποτελέσματα K16 Άντρες'!B:B,B13,'Αποτελέσματα K16 Άντρες'!D:D)</f>
        <v>6</v>
      </c>
      <c r="K13" s="6" t="s">
        <v>35</v>
      </c>
      <c r="L13" s="7">
        <f>SUMIF('Αποτελέσματα K16 Γυναίκες'!B:B,B13,'Αποτελέσματα K16 Γυναίκες'!D:D)</f>
        <v>6</v>
      </c>
    </row>
    <row r="14" spans="2:12" x14ac:dyDescent="0.25">
      <c r="B14" s="6" t="s">
        <v>36</v>
      </c>
      <c r="C14" s="7">
        <f>SUMIF('Αποτελέσματα K16 Άντρες'!B:B,B14,'Αποτελέσματα K16 Άντρες'!D:D)</f>
        <v>8</v>
      </c>
      <c r="K14" s="6" t="s">
        <v>36</v>
      </c>
      <c r="L14" s="7">
        <f>SUMIF('Αποτελέσματα K16 Γυναίκες'!B:B,B14,'Αποτελέσματα K16 Γυναίκες'!D:D)</f>
        <v>8</v>
      </c>
    </row>
    <row r="15" spans="2:12" x14ac:dyDescent="0.25">
      <c r="B15" s="6" t="s">
        <v>37</v>
      </c>
      <c r="C15" s="7">
        <f>SUMIF('Αποτελέσματα K16 Άντρες'!B:B,B15,'Αποτελέσματα K16 Άντρες'!D:D)</f>
        <v>0</v>
      </c>
      <c r="K15" s="6" t="s">
        <v>37</v>
      </c>
      <c r="L15" s="7">
        <f>SUMIF('Αποτελέσματα K16 Γυναίκες'!B:B,B15,'Αποτελέσματα K16 Γυναίκες'!D:D)</f>
        <v>8</v>
      </c>
    </row>
    <row r="16" spans="2:12" x14ac:dyDescent="0.25">
      <c r="B16" s="6" t="s">
        <v>38</v>
      </c>
      <c r="C16" s="7">
        <f>SUMIF('Αποτελέσματα K16 Άντρες'!B:B,B16,'Αποτελέσματα K16 Άντρες'!D:D)</f>
        <v>0</v>
      </c>
      <c r="K16" s="6" t="s">
        <v>38</v>
      </c>
      <c r="L16" s="7">
        <f>SUMIF('Αποτελέσματα K16 Γυναίκες'!B:B,B16,'Αποτελέσματα K16 Γυναίκες'!D:D)</f>
        <v>12</v>
      </c>
    </row>
    <row r="17" spans="2:12" x14ac:dyDescent="0.25">
      <c r="B17" s="6" t="s">
        <v>39</v>
      </c>
      <c r="C17" s="7">
        <f>SUMIF('Αποτελέσματα K16 Άντρες'!B:B,B17,'Αποτελέσματα K16 Άντρες'!D:D)</f>
        <v>16</v>
      </c>
      <c r="K17" s="6" t="s">
        <v>39</v>
      </c>
      <c r="L17" s="7">
        <f>SUMIF('Αποτελέσματα K16 Γυναίκες'!B:B,B17,'Αποτελέσματα K16 Γυναίκες'!D:D)</f>
        <v>0</v>
      </c>
    </row>
    <row r="18" spans="2:12" x14ac:dyDescent="0.25">
      <c r="B18" s="6" t="s">
        <v>40</v>
      </c>
      <c r="C18" s="7">
        <f>SUMIF('Αποτελέσματα K16 Άντρες'!B:B,B18,'Αποτελέσματα K16 Άντρες'!D:D)</f>
        <v>0</v>
      </c>
      <c r="K18" s="6" t="s">
        <v>40</v>
      </c>
      <c r="L18" s="7">
        <f>SUMIF('Αποτελέσματα K16 Γυναίκες'!B:B,B18,'Αποτελέσματα K16 Γυναίκες'!D:D)</f>
        <v>0</v>
      </c>
    </row>
    <row r="19" spans="2:12" x14ac:dyDescent="0.25">
      <c r="B19" s="6" t="s">
        <v>41</v>
      </c>
      <c r="C19" s="7">
        <f>SUMIF('Αποτελέσματα K16 Άντρες'!B:B,B19,'Αποτελέσματα K16 Άντρες'!D:D)</f>
        <v>0</v>
      </c>
      <c r="K19" s="6" t="s">
        <v>41</v>
      </c>
      <c r="L19" s="7">
        <f>SUMIF('Αποτελέσματα K16 Γυναίκες'!B:B,B19,'Αποτελέσματα K16 Γυναίκες'!D:D)</f>
        <v>0</v>
      </c>
    </row>
    <row r="20" spans="2:12" x14ac:dyDescent="0.25">
      <c r="B20" s="6" t="s">
        <v>42</v>
      </c>
      <c r="C20" s="7">
        <f>SUMIF('Αποτελέσματα K16 Άντρες'!B:B,B20,'Αποτελέσματα K16 Άντρες'!D:D)</f>
        <v>0</v>
      </c>
      <c r="K20" s="6" t="s">
        <v>42</v>
      </c>
      <c r="L20" s="7">
        <f>SUMIF('Αποτελέσματα K16 Γυναίκες'!B:B,B20,'Αποτελέσματα K16 Γυναίκες'!D:D)</f>
        <v>2</v>
      </c>
    </row>
    <row r="21" spans="2:12" x14ac:dyDescent="0.25">
      <c r="B21" s="6" t="s">
        <v>43</v>
      </c>
      <c r="C21" s="7">
        <f>SUMIF('Αποτελέσματα K16 Άντρες'!B:B,B21,'Αποτελέσματα K16 Άντρες'!D:D)</f>
        <v>0</v>
      </c>
      <c r="K21" s="6" t="s">
        <v>43</v>
      </c>
      <c r="L21" s="7">
        <f>SUMIF('Αποτελέσματα K16 Γυναίκες'!B:B,B21,'Αποτελέσματα K16 Γυναίκες'!D:D)</f>
        <v>0</v>
      </c>
    </row>
    <row r="22" spans="2:12" x14ac:dyDescent="0.25">
      <c r="B22" s="6" t="s">
        <v>44</v>
      </c>
      <c r="C22" s="7">
        <f>SUMIF('Αποτελέσματα K16 Άντρες'!B:B,B22,'Αποτελέσματα K16 Άντρες'!D:D)</f>
        <v>0</v>
      </c>
      <c r="K22" s="6" t="s">
        <v>44</v>
      </c>
      <c r="L22" s="7">
        <f>SUMIF('Αποτελέσματα K16 Γυναίκες'!B:B,B22,'Αποτελέσματα K16 Γυναίκες'!D:D)</f>
        <v>0</v>
      </c>
    </row>
    <row r="23" spans="2:12" x14ac:dyDescent="0.25">
      <c r="B23" s="6" t="s">
        <v>45</v>
      </c>
      <c r="C23" s="7">
        <f>SUMIF('Αποτελέσματα K16 Άντρες'!B:B,B23,'Αποτελέσματα K16 Άντρες'!D:D)</f>
        <v>0</v>
      </c>
      <c r="K23" s="6" t="s">
        <v>45</v>
      </c>
      <c r="L23" s="7">
        <f>SUMIF('Αποτελέσματα K16 Γυναίκες'!B:B,B23,'Αποτελέσματα K16 Γυναίκες'!D:D)</f>
        <v>0</v>
      </c>
    </row>
    <row r="24" spans="2:12" x14ac:dyDescent="0.25">
      <c r="B24" s="6" t="s">
        <v>47</v>
      </c>
      <c r="C24" s="7">
        <f>SUMIF('Αποτελέσματα K16 Άντρες'!B:B,B24,'Αποτελέσματα K16 Άντρες'!D:D)</f>
        <v>0</v>
      </c>
      <c r="K24" s="6" t="s">
        <v>47</v>
      </c>
      <c r="L24" s="7">
        <f>SUMIF('Αποτελέσματα K16 Γυναίκες'!B:B,B24,'Αποτελέσματα K16 Γυναίκες'!D:D)</f>
        <v>0</v>
      </c>
    </row>
    <row r="25" spans="2:12" x14ac:dyDescent="0.25">
      <c r="B25" s="6" t="s">
        <v>48</v>
      </c>
      <c r="C25" s="7">
        <f>SUMIF('Αποτελέσματα K16 Άντρες'!B:B,B25,'Αποτελέσματα K16 Άντρες'!D:D)</f>
        <v>0</v>
      </c>
      <c r="K25" s="6" t="s">
        <v>48</v>
      </c>
      <c r="L25" s="7">
        <f>SUMIF('Αποτελέσματα K16 Γυναίκες'!B:B,B25,'Αποτελέσματα K16 Γυναίκες'!D:D)</f>
        <v>0</v>
      </c>
    </row>
    <row r="26" spans="2:12" x14ac:dyDescent="0.25">
      <c r="B26" s="6" t="s">
        <v>49</v>
      </c>
      <c r="C26" s="7">
        <f>SUMIF('Αποτελέσματα K16 Άντρες'!B:B,B26,'Αποτελέσματα K16 Άντρες'!D:D)</f>
        <v>6</v>
      </c>
      <c r="K26" s="6" t="s">
        <v>49</v>
      </c>
      <c r="L26" s="7">
        <f>SUMIF('Αποτελέσματα K16 Γυναίκες'!B:B,B26,'Αποτελέσματα K16 Γυναίκες'!D:D)</f>
        <v>8</v>
      </c>
    </row>
    <row r="27" spans="2:12" x14ac:dyDescent="0.25">
      <c r="B27" s="6" t="s">
        <v>50</v>
      </c>
      <c r="C27" s="7">
        <f>SUMIF('Αποτελέσματα K16 Άντρες'!B:B,B27,'Αποτελέσματα K16 Άντρες'!D:D)</f>
        <v>0</v>
      </c>
      <c r="K27" s="6" t="s">
        <v>50</v>
      </c>
      <c r="L27" s="7">
        <f>SUMIF('Αποτελέσματα K16 Γυναίκες'!B:B,B27,'Αποτελέσματα K16 Γυναίκες'!D:D)</f>
        <v>0</v>
      </c>
    </row>
    <row r="28" spans="2:12" x14ac:dyDescent="0.25">
      <c r="B28" s="6" t="s">
        <v>51</v>
      </c>
      <c r="C28" s="7">
        <f>SUMIF('Αποτελέσματα K16 Άντρες'!B:B,B28,'Αποτελέσματα K16 Άντρες'!D:D)</f>
        <v>0</v>
      </c>
      <c r="K28" s="6" t="s">
        <v>51</v>
      </c>
      <c r="L28" s="7">
        <f>SUMIF('Αποτελέσματα K16 Γυναίκες'!B:B,B28,'Αποτελέσματα K16 Γυναίκες'!D:D)</f>
        <v>0</v>
      </c>
    </row>
    <row r="29" spans="2:12" x14ac:dyDescent="0.25">
      <c r="B29" s="6" t="s">
        <v>52</v>
      </c>
      <c r="C29" s="7">
        <f>SUMIF('Αποτελέσματα K16 Άντρες'!B:B,B29,'Αποτελέσματα K16 Άντρες'!D:D)</f>
        <v>0</v>
      </c>
      <c r="K29" s="6" t="s">
        <v>52</v>
      </c>
      <c r="L29" s="7">
        <f>SUMIF('Αποτελέσματα K16 Γυναίκες'!B:B,B29,'Αποτελέσματα K16 Γυναίκες'!D:D)</f>
        <v>2</v>
      </c>
    </row>
    <row r="30" spans="2:12" x14ac:dyDescent="0.25">
      <c r="B30" s="6" t="s">
        <v>53</v>
      </c>
      <c r="C30" s="7">
        <f>SUMIF('Αποτελέσματα K16 Άντρες'!B:B,B30,'Αποτελέσματα K16 Άντρες'!D:D)</f>
        <v>0</v>
      </c>
      <c r="K30" s="6" t="s">
        <v>53</v>
      </c>
      <c r="L30" s="7">
        <f>SUMIF('Αποτελέσματα K16 Γυναίκες'!B:B,B30,'Αποτελέσματα K16 Γυναίκες'!D:D)</f>
        <v>0</v>
      </c>
    </row>
    <row r="31" spans="2:12" x14ac:dyDescent="0.25">
      <c r="B31" s="6" t="s">
        <v>54</v>
      </c>
      <c r="C31" s="7">
        <f>SUMIF('Αποτελέσματα K16 Άντρες'!B:B,B31,'Αποτελέσματα K16 Άντρες'!D:D)</f>
        <v>10</v>
      </c>
      <c r="K31" s="6" t="s">
        <v>54</v>
      </c>
      <c r="L31" s="7">
        <f>SUMIF('Αποτελέσματα K16 Γυναίκες'!B:B,B31,'Αποτελέσματα K16 Γυναίκες'!D:D)</f>
        <v>30</v>
      </c>
    </row>
    <row r="32" spans="2:12" x14ac:dyDescent="0.25">
      <c r="B32" s="6" t="s">
        <v>55</v>
      </c>
      <c r="C32" s="7">
        <f>SUMIF('Αποτελέσματα K16 Άντρες'!B:B,B32,'Αποτελέσματα K16 Άντρες'!D:D)</f>
        <v>0</v>
      </c>
      <c r="K32" s="6" t="s">
        <v>55</v>
      </c>
      <c r="L32" s="7">
        <f>SUMIF('Αποτελέσματα K16 Γυναίκες'!B:B,B32,'Αποτελέσματα K16 Γυναίκες'!D:D)</f>
        <v>0</v>
      </c>
    </row>
    <row r="33" spans="2:12" x14ac:dyDescent="0.25">
      <c r="B33" s="6" t="s">
        <v>56</v>
      </c>
      <c r="C33" s="7">
        <f>SUMIF('Αποτελέσματα K16 Άντρες'!B:B,B33,'Αποτελέσματα K16 Άντρες'!D:D)</f>
        <v>4</v>
      </c>
      <c r="K33" s="6" t="s">
        <v>56</v>
      </c>
      <c r="L33" s="7">
        <f>SUMIF('Αποτελέσματα K16 Γυναίκες'!B:B,B33,'Αποτελέσματα K16 Γυναίκες'!D:D)</f>
        <v>12</v>
      </c>
    </row>
    <row r="34" spans="2:12" x14ac:dyDescent="0.25">
      <c r="B34" s="6" t="s">
        <v>57</v>
      </c>
      <c r="C34" s="7">
        <f>SUMIF('Αποτελέσματα K16 Άντρες'!B:B,B34,'Αποτελέσματα K16 Άντρες'!D:D)</f>
        <v>0</v>
      </c>
      <c r="K34" s="6" t="s">
        <v>57</v>
      </c>
      <c r="L34" s="7">
        <f>SUMIF('Αποτελέσματα K16 Γυναίκες'!B:B,B34,'Αποτελέσματα K16 Γυναίκες'!D:D)</f>
        <v>0</v>
      </c>
    </row>
    <row r="35" spans="2:12" x14ac:dyDescent="0.25">
      <c r="B35" s="6" t="s">
        <v>58</v>
      </c>
      <c r="C35" s="7">
        <f>SUMIF('Αποτελέσματα K16 Άντρες'!B:B,B35,'Αποτελέσματα K16 Άντρες'!D:D)</f>
        <v>18</v>
      </c>
      <c r="K35" s="6" t="s">
        <v>58</v>
      </c>
      <c r="L35" s="7">
        <f>SUMIF('Αποτελέσματα K16 Γυναίκες'!B:B,B35,'Αποτελέσματα K16 Γυναίκες'!D:D)</f>
        <v>10</v>
      </c>
    </row>
    <row r="36" spans="2:12" x14ac:dyDescent="0.25">
      <c r="B36" s="6" t="s">
        <v>59</v>
      </c>
      <c r="C36" s="7">
        <f>SUMIF('Αποτελέσματα K16 Άντρες'!B:B,B36,'Αποτελέσματα K16 Άντρες'!D:D)</f>
        <v>4</v>
      </c>
      <c r="K36" s="6" t="s">
        <v>59</v>
      </c>
      <c r="L36" s="7">
        <f>SUMIF('Αποτελέσματα K16 Γυναίκες'!B:B,B36,'Αποτελέσματα K16 Γυναίκες'!D:D)</f>
        <v>4</v>
      </c>
    </row>
    <row r="37" spans="2:12" x14ac:dyDescent="0.25">
      <c r="B37" s="6" t="s">
        <v>60</v>
      </c>
      <c r="C37" s="7">
        <f>SUMIF('Αποτελέσματα K16 Άντρες'!B:B,B37,'Αποτελέσματα K16 Άντρες'!D:D)</f>
        <v>0</v>
      </c>
      <c r="K37" s="6" t="s">
        <v>60</v>
      </c>
      <c r="L37" s="7">
        <f>SUMIF('Αποτελέσματα K16 Γυναίκες'!B:B,B37,'Αποτελέσματα K16 Γυναίκες'!D:D)</f>
        <v>2</v>
      </c>
    </row>
    <row r="38" spans="2:12" x14ac:dyDescent="0.25">
      <c r="B38" s="6" t="s">
        <v>61</v>
      </c>
      <c r="C38" s="7">
        <f>SUMIF('Αποτελέσματα K16 Άντρες'!B:B,B38,'Αποτελέσματα K16 Άντρες'!D:D)</f>
        <v>14</v>
      </c>
      <c r="K38" s="6" t="s">
        <v>61</v>
      </c>
      <c r="L38" s="7">
        <f>SUMIF('Αποτελέσματα K16 Γυναίκες'!B:B,B38,'Αποτελέσματα K16 Γυναίκες'!D:D)</f>
        <v>74</v>
      </c>
    </row>
    <row r="39" spans="2:12" x14ac:dyDescent="0.25">
      <c r="B39" s="6" t="s">
        <v>62</v>
      </c>
      <c r="C39" s="7">
        <f>SUMIF('Αποτελέσματα K16 Άντρες'!B:B,B39,'Αποτελέσματα K16 Άντρες'!D:D)</f>
        <v>2</v>
      </c>
      <c r="K39" s="6" t="s">
        <v>62</v>
      </c>
      <c r="L39" s="7">
        <f>SUMIF('Αποτελέσματα K16 Γυναίκες'!B:B,B39,'Αποτελέσματα K16 Γυναίκες'!D:D)</f>
        <v>4</v>
      </c>
    </row>
    <row r="40" spans="2:12" x14ac:dyDescent="0.25">
      <c r="B40" s="6" t="s">
        <v>63</v>
      </c>
      <c r="C40" s="7">
        <f>SUMIF('Αποτελέσματα K16 Άντρες'!B:B,B40,'Αποτελέσματα K16 Άντρες'!D:D)</f>
        <v>0</v>
      </c>
      <c r="K40" s="6" t="s">
        <v>63</v>
      </c>
      <c r="L40" s="7">
        <f>SUMIF('Αποτελέσματα K16 Γυναίκες'!B:B,B40,'Αποτελέσματα K16 Γυναίκες'!D:D)</f>
        <v>2</v>
      </c>
    </row>
    <row r="41" spans="2:12" x14ac:dyDescent="0.25">
      <c r="B41" s="6" t="s">
        <v>64</v>
      </c>
      <c r="C41" s="7">
        <f>SUMIF('Αποτελέσματα K16 Άντρες'!B:B,B41,'Αποτελέσματα K16 Άντρες'!D:D)</f>
        <v>0</v>
      </c>
      <c r="K41" s="6" t="s">
        <v>64</v>
      </c>
      <c r="L41" s="7">
        <f>SUMIF('Αποτελέσματα K16 Γυναίκες'!B:B,B41,'Αποτελέσματα K16 Γυναίκες'!D:D)</f>
        <v>0</v>
      </c>
    </row>
    <row r="42" spans="2:12" x14ac:dyDescent="0.25">
      <c r="B42" s="6" t="s">
        <v>65</v>
      </c>
      <c r="C42" s="7">
        <f>SUMIF('Αποτελέσματα K16 Άντρες'!B:B,B42,'Αποτελέσματα K16 Άντρες'!D:D)</f>
        <v>0</v>
      </c>
      <c r="K42" s="6" t="s">
        <v>65</v>
      </c>
      <c r="L42" s="7">
        <f>SUMIF('Αποτελέσματα K16 Γυναίκες'!B:B,B42,'Αποτελέσματα K16 Γυναίκες'!D:D)</f>
        <v>0</v>
      </c>
    </row>
    <row r="43" spans="2:12" x14ac:dyDescent="0.25">
      <c r="B43" s="6" t="s">
        <v>66</v>
      </c>
      <c r="C43" s="7">
        <f>SUMIF('Αποτελέσματα K16 Άντρες'!B:B,B43,'Αποτελέσματα K16 Άντρες'!D:D)</f>
        <v>32</v>
      </c>
      <c r="K43" s="6" t="s">
        <v>66</v>
      </c>
      <c r="L43" s="7">
        <f>SUMIF('Αποτελέσματα K16 Γυναίκες'!B:B,B43,'Αποτελέσματα K16 Γυναίκες'!D:D)</f>
        <v>32</v>
      </c>
    </row>
    <row r="44" spans="2:12" x14ac:dyDescent="0.25">
      <c r="B44" s="6" t="s">
        <v>67</v>
      </c>
      <c r="C44" s="7">
        <f>SUMIF('Αποτελέσματα K16 Άντρες'!B:B,B44,'Αποτελέσματα K16 Άντρες'!D:D)</f>
        <v>0</v>
      </c>
      <c r="K44" s="6" t="s">
        <v>67</v>
      </c>
      <c r="L44" s="7">
        <f>SUMIF('Αποτελέσματα K16 Γυναίκες'!B:B,B44,'Αποτελέσματα K16 Γυναίκες'!D:D)</f>
        <v>0</v>
      </c>
    </row>
    <row r="45" spans="2:12" x14ac:dyDescent="0.25">
      <c r="B45" s="6" t="s">
        <v>68</v>
      </c>
      <c r="C45" s="7">
        <f>SUMIF('Αποτελέσματα K16 Άντρες'!B:B,B45,'Αποτελέσματα K16 Άντρες'!D:D)</f>
        <v>4</v>
      </c>
      <c r="K45" s="6" t="s">
        <v>68</v>
      </c>
      <c r="L45" s="7">
        <f>SUMIF('Αποτελέσματα K16 Γυναίκες'!B:B,B45,'Αποτελέσματα K16 Γυναίκες'!D:D)</f>
        <v>4</v>
      </c>
    </row>
    <row r="46" spans="2:12" x14ac:dyDescent="0.25">
      <c r="B46" s="6" t="s">
        <v>69</v>
      </c>
      <c r="C46" s="7">
        <f>SUMIF('Αποτελέσματα K16 Άντρες'!B:B,B46,'Αποτελέσματα K16 Άντρες'!D:D)</f>
        <v>14</v>
      </c>
      <c r="K46" s="6" t="s">
        <v>69</v>
      </c>
      <c r="L46" s="7">
        <f>SUMIF('Αποτελέσματα K16 Γυναίκες'!B:B,B46,'Αποτελέσματα K16 Γυναίκες'!D:D)</f>
        <v>0</v>
      </c>
    </row>
    <row r="47" spans="2:12" x14ac:dyDescent="0.25">
      <c r="B47" s="6" t="s">
        <v>70</v>
      </c>
      <c r="C47" s="7">
        <f>SUMIF('Αποτελέσματα K16 Άντρες'!B:B,B47,'Αποτελέσματα K16 Άντρες'!D:D)</f>
        <v>6</v>
      </c>
      <c r="K47" s="6" t="s">
        <v>70</v>
      </c>
      <c r="L47" s="7">
        <f>SUMIF('Αποτελέσματα K16 Γυναίκες'!B:B,B47,'Αποτελέσματα K16 Γυναίκες'!D:D)</f>
        <v>0</v>
      </c>
    </row>
    <row r="48" spans="2:12" x14ac:dyDescent="0.25">
      <c r="B48" s="6" t="s">
        <v>71</v>
      </c>
      <c r="C48" s="7">
        <f>SUMIF('Αποτελέσματα K16 Άντρες'!B:B,B48,'Αποτελέσματα K16 Άντρες'!D:D)</f>
        <v>0</v>
      </c>
      <c r="K48" s="6" t="s">
        <v>71</v>
      </c>
      <c r="L48" s="7">
        <f>SUMIF('Αποτελέσματα K16 Γυναίκες'!B:B,B48,'Αποτελέσματα K16 Γυναίκες'!D:D)</f>
        <v>0</v>
      </c>
    </row>
    <row r="49" spans="2:12" x14ac:dyDescent="0.25">
      <c r="B49" s="6" t="s">
        <v>72</v>
      </c>
      <c r="C49" s="7">
        <f>SUMIF('Αποτελέσματα K16 Άντρες'!B:B,B49,'Αποτελέσματα K16 Άντρες'!D:D)</f>
        <v>0</v>
      </c>
      <c r="K49" s="6" t="s">
        <v>72</v>
      </c>
      <c r="L49" s="7">
        <f>SUMIF('Αποτελέσματα K16 Γυναίκες'!B:B,B49,'Αποτελέσματα K16 Γυναίκες'!D:D)</f>
        <v>0</v>
      </c>
    </row>
    <row r="50" spans="2:12" x14ac:dyDescent="0.25">
      <c r="B50" s="6" t="s">
        <v>73</v>
      </c>
      <c r="C50" s="7">
        <f>SUMIF('Αποτελέσματα K16 Άντρες'!B:B,B50,'Αποτελέσματα K16 Άντρες'!D:D)</f>
        <v>8</v>
      </c>
      <c r="K50" s="6" t="s">
        <v>73</v>
      </c>
      <c r="L50" s="7">
        <f>SUMIF('Αποτελέσματα K16 Γυναίκες'!B:B,B50,'Αποτελέσματα K16 Γυναίκες'!D:D)</f>
        <v>36</v>
      </c>
    </row>
    <row r="51" spans="2:12" x14ac:dyDescent="0.25">
      <c r="B51" s="6" t="s">
        <v>74</v>
      </c>
      <c r="C51" s="7">
        <f>SUMIF('Αποτελέσματα K16 Άντρες'!B:B,B51,'Αποτελέσματα K16 Άντρες'!D:D)</f>
        <v>0</v>
      </c>
      <c r="K51" s="6" t="s">
        <v>74</v>
      </c>
      <c r="L51" s="7">
        <f>SUMIF('Αποτελέσματα K16 Γυναίκες'!B:B,B51,'Αποτελέσματα K16 Γυναίκες'!D:D)</f>
        <v>0</v>
      </c>
    </row>
    <row r="52" spans="2:12" x14ac:dyDescent="0.25">
      <c r="B52" s="6" t="s">
        <v>75</v>
      </c>
      <c r="C52" s="7">
        <f>SUMIF('Αποτελέσματα K16 Άντρες'!B:B,B52,'Αποτελέσματα K16 Άντρες'!D:D)</f>
        <v>0</v>
      </c>
      <c r="K52" s="6" t="s">
        <v>75</v>
      </c>
      <c r="L52" s="7">
        <f>SUMIF('Αποτελέσματα K16 Γυναίκες'!B:B,B52,'Αποτελέσματα K16 Γυναίκες'!D:D)</f>
        <v>0</v>
      </c>
    </row>
    <row r="53" spans="2:12" x14ac:dyDescent="0.25">
      <c r="B53" s="6" t="s">
        <v>76</v>
      </c>
      <c r="C53" s="7">
        <f>SUMIF('Αποτελέσματα K16 Άντρες'!B:B,B53,'Αποτελέσματα K16 Άντρες'!D:D)</f>
        <v>16</v>
      </c>
      <c r="K53" s="6" t="s">
        <v>76</v>
      </c>
      <c r="L53" s="7">
        <f>SUMIF('Αποτελέσματα K16 Γυναίκες'!B:B,B53,'Αποτελέσματα K16 Γυναίκες'!D:D)</f>
        <v>2</v>
      </c>
    </row>
    <row r="54" spans="2:12" x14ac:dyDescent="0.25">
      <c r="B54" s="6" t="s">
        <v>77</v>
      </c>
      <c r="C54" s="7">
        <f>SUMIF('Αποτελέσματα K16 Άντρες'!B:B,B54,'Αποτελέσματα K16 Άντρες'!D:D)</f>
        <v>4</v>
      </c>
      <c r="K54" s="6" t="s">
        <v>77</v>
      </c>
      <c r="L54" s="7">
        <f>SUMIF('Αποτελέσματα K16 Γυναίκες'!B:B,B54,'Αποτελέσματα K16 Γυναίκες'!D:D)</f>
        <v>4</v>
      </c>
    </row>
    <row r="55" spans="2:12" x14ac:dyDescent="0.25">
      <c r="B55" s="6" t="s">
        <v>78</v>
      </c>
      <c r="C55" s="7">
        <f>SUMIF('Αποτελέσματα K16 Άντρες'!B:B,B55,'Αποτελέσματα K16 Άντρες'!D:D)</f>
        <v>0</v>
      </c>
      <c r="K55" s="6" t="s">
        <v>78</v>
      </c>
      <c r="L55" s="7">
        <f>SUMIF('Αποτελέσματα K16 Γυναίκες'!B:B,B55,'Αποτελέσματα K16 Γυναίκες'!D:D)</f>
        <v>0</v>
      </c>
    </row>
    <row r="56" spans="2:12" x14ac:dyDescent="0.25">
      <c r="B56" s="6" t="s">
        <v>79</v>
      </c>
      <c r="C56" s="7">
        <f>SUMIF('Αποτελέσματα K16 Άντρες'!B:B,B56,'Αποτελέσματα K16 Άντρες'!D:D)</f>
        <v>0</v>
      </c>
      <c r="K56" s="6" t="s">
        <v>79</v>
      </c>
      <c r="L56" s="7">
        <f>SUMIF('Αποτελέσματα K16 Γυναίκες'!B:B,B56,'Αποτελέσματα K16 Γυναίκες'!D:D)</f>
        <v>0</v>
      </c>
    </row>
    <row r="57" spans="2:12" x14ac:dyDescent="0.25">
      <c r="B57" s="6" t="s">
        <v>80</v>
      </c>
      <c r="C57" s="7">
        <f>SUMIF('Αποτελέσματα K16 Άντρες'!B:B,B57,'Αποτελέσματα K16 Άντρες'!D:D)</f>
        <v>0</v>
      </c>
      <c r="K57" s="6" t="s">
        <v>80</v>
      </c>
      <c r="L57" s="7">
        <f>SUMIF('Αποτελέσματα K16 Γυναίκες'!B:B,B57,'Αποτελέσματα K16 Γυναίκες'!D:D)</f>
        <v>6</v>
      </c>
    </row>
    <row r="58" spans="2:12" x14ac:dyDescent="0.25">
      <c r="B58" s="6" t="s">
        <v>81</v>
      </c>
      <c r="C58" s="7">
        <f>SUMIF('Αποτελέσματα K16 Άντρες'!B:B,B58,'Αποτελέσματα K16 Άντρες'!D:D)</f>
        <v>0</v>
      </c>
      <c r="K58" s="6" t="s">
        <v>81</v>
      </c>
      <c r="L58" s="7">
        <f>SUMIF('Αποτελέσματα K16 Γυναίκες'!B:B,B58,'Αποτελέσματα K16 Γυναίκες'!D:D)</f>
        <v>0</v>
      </c>
    </row>
    <row r="59" spans="2:12" x14ac:dyDescent="0.25">
      <c r="B59" s="6" t="s">
        <v>82</v>
      </c>
      <c r="C59" s="7">
        <f>SUMIF('Αποτελέσματα K16 Άντρες'!B:B,B59,'Αποτελέσματα K16 Άντρες'!D:D)</f>
        <v>24</v>
      </c>
      <c r="K59" s="6" t="s">
        <v>82</v>
      </c>
      <c r="L59" s="7">
        <f>SUMIF('Αποτελέσματα K16 Γυναίκες'!B:B,B59,'Αποτελέσματα K16 Γυναίκες'!D:D)</f>
        <v>24</v>
      </c>
    </row>
    <row r="60" spans="2:12" x14ac:dyDescent="0.25">
      <c r="B60" s="6" t="s">
        <v>83</v>
      </c>
      <c r="C60" s="7">
        <f>SUMIF('Αποτελέσματα K16 Άντρες'!B:B,B60,'Αποτελέσματα K16 Άντρες'!D:D)</f>
        <v>6</v>
      </c>
      <c r="K60" s="6" t="s">
        <v>83</v>
      </c>
      <c r="L60" s="7">
        <f>SUMIF('Αποτελέσματα K16 Γυναίκες'!B:B,B60,'Αποτελέσματα K16 Γυναίκες'!D:D)</f>
        <v>10</v>
      </c>
    </row>
    <row r="61" spans="2:12" x14ac:dyDescent="0.25">
      <c r="B61" s="6" t="s">
        <v>84</v>
      </c>
      <c r="C61" s="7">
        <f>SUMIF('Αποτελέσματα K16 Άντρες'!B:B,B61,'Αποτελέσματα K16 Άντρες'!D:D)</f>
        <v>0</v>
      </c>
      <c r="K61" s="6" t="s">
        <v>84</v>
      </c>
      <c r="L61" s="7">
        <f>SUMIF('Αποτελέσματα K16 Γυναίκες'!B:B,B61,'Αποτελέσματα K16 Γυναίκες'!D:D)</f>
        <v>12</v>
      </c>
    </row>
    <row r="62" spans="2:12" x14ac:dyDescent="0.25">
      <c r="B62" s="6" t="s">
        <v>85</v>
      </c>
      <c r="C62" s="7">
        <f>SUMIF('Αποτελέσματα K16 Άντρες'!B:B,B62,'Αποτελέσματα K16 Άντρες'!D:D)</f>
        <v>0</v>
      </c>
      <c r="K62" s="6" t="s">
        <v>85</v>
      </c>
      <c r="L62" s="7">
        <f>SUMIF('Αποτελέσματα K16 Γυναίκες'!B:B,B62,'Αποτελέσματα K16 Γυναίκες'!D:D)</f>
        <v>0</v>
      </c>
    </row>
    <row r="63" spans="2:12" x14ac:dyDescent="0.25">
      <c r="B63" s="6" t="s">
        <v>86</v>
      </c>
      <c r="C63" s="7">
        <f>SUMIF('Αποτελέσματα K16 Άντρες'!B:B,B63,'Αποτελέσματα K16 Άντρες'!D:D)</f>
        <v>0</v>
      </c>
      <c r="K63" s="6" t="s">
        <v>86</v>
      </c>
      <c r="L63" s="7">
        <f>SUMIF('Αποτελέσματα K16 Γυναίκες'!B:B,B63,'Αποτελέσματα K16 Γυναίκες'!D:D)</f>
        <v>0</v>
      </c>
    </row>
    <row r="64" spans="2:12" x14ac:dyDescent="0.25">
      <c r="B64" s="6" t="s">
        <v>87</v>
      </c>
      <c r="C64" s="7">
        <f>SUMIF('Αποτελέσματα K16 Άντρες'!B:B,B64,'Αποτελέσματα K16 Άντρες'!D:D)</f>
        <v>16</v>
      </c>
      <c r="K64" s="6" t="s">
        <v>87</v>
      </c>
      <c r="L64" s="7">
        <f>SUMIF('Αποτελέσματα K16 Γυναίκες'!B:B,B64,'Αποτελέσματα K16 Γυναίκες'!D:D)</f>
        <v>26</v>
      </c>
    </row>
    <row r="65" spans="2:12" x14ac:dyDescent="0.25">
      <c r="B65" s="6" t="s">
        <v>88</v>
      </c>
      <c r="C65" s="7">
        <f>SUMIF('Αποτελέσματα K16 Άντρες'!B:B,B65,'Αποτελέσματα K16 Άντρες'!D:D)</f>
        <v>8</v>
      </c>
      <c r="K65" s="6" t="s">
        <v>88</v>
      </c>
      <c r="L65" s="7">
        <f>SUMIF('Αποτελέσματα K16 Γυναίκες'!B:B,B65,'Αποτελέσματα K16 Γυναίκες'!D:D)</f>
        <v>36</v>
      </c>
    </row>
    <row r="66" spans="2:12" x14ac:dyDescent="0.25">
      <c r="B66" s="6" t="s">
        <v>89</v>
      </c>
      <c r="C66" s="7">
        <f>SUMIF('Αποτελέσματα K16 Άντρες'!B:B,B66,'Αποτελέσματα K16 Άντρες'!D:D)</f>
        <v>8</v>
      </c>
      <c r="K66" s="6" t="s">
        <v>89</v>
      </c>
      <c r="L66" s="7">
        <f>SUMIF('Αποτελέσματα K16 Γυναίκες'!B:B,B66,'Αποτελέσματα K16 Γυναίκες'!D:D)</f>
        <v>14</v>
      </c>
    </row>
    <row r="67" spans="2:12" x14ac:dyDescent="0.25">
      <c r="B67" s="6" t="s">
        <v>90</v>
      </c>
      <c r="C67" s="7">
        <f>SUMIF('Αποτελέσματα K16 Άντρες'!B:B,B67,'Αποτελέσματα K16 Άντρες'!D:D)</f>
        <v>14</v>
      </c>
      <c r="K67" s="6" t="s">
        <v>90</v>
      </c>
      <c r="L67" s="7">
        <f>SUMIF('Αποτελέσματα K16 Γυναίκες'!B:B,B67,'Αποτελέσματα K16 Γυναίκες'!D:D)</f>
        <v>46</v>
      </c>
    </row>
    <row r="68" spans="2:12" x14ac:dyDescent="0.25">
      <c r="B68" s="6" t="s">
        <v>91</v>
      </c>
      <c r="C68" s="7">
        <f>SUMIF('Αποτελέσματα K16 Άντρες'!B:B,B68,'Αποτελέσματα K16 Άντρες'!D:D)</f>
        <v>8</v>
      </c>
      <c r="K68" s="6" t="s">
        <v>91</v>
      </c>
      <c r="L68" s="7">
        <f>SUMIF('Αποτελέσματα K16 Γυναίκες'!B:B,B68,'Αποτελέσματα K16 Γυναίκες'!D:D)</f>
        <v>0</v>
      </c>
    </row>
    <row r="69" spans="2:12" x14ac:dyDescent="0.25">
      <c r="B69" s="6" t="s">
        <v>92</v>
      </c>
      <c r="C69" s="7">
        <f>SUMIF('Αποτελέσματα K16 Άντρες'!B:B,B69,'Αποτελέσματα K16 Άντρες'!D:D)</f>
        <v>0</v>
      </c>
      <c r="K69" s="6" t="s">
        <v>92</v>
      </c>
      <c r="L69" s="7">
        <f>SUMIF('Αποτελέσματα K16 Γυναίκες'!B:B,B69,'Αποτελέσματα K16 Γυναίκες'!D:D)</f>
        <v>10</v>
      </c>
    </row>
    <row r="70" spans="2:12" x14ac:dyDescent="0.25">
      <c r="B70" s="6" t="s">
        <v>93</v>
      </c>
      <c r="C70" s="7">
        <f>SUMIF('Αποτελέσματα K16 Άντρες'!B:B,B70,'Αποτελέσματα K16 Άντρες'!D:D)</f>
        <v>0</v>
      </c>
      <c r="K70" s="6" t="s">
        <v>93</v>
      </c>
      <c r="L70" s="7">
        <f>SUMIF('Αποτελέσματα K16 Γυναίκες'!B:B,B70,'Αποτελέσματα K16 Γυναίκες'!D:D)</f>
        <v>2</v>
      </c>
    </row>
    <row r="71" spans="2:12" x14ac:dyDescent="0.25">
      <c r="B71" s="6" t="s">
        <v>94</v>
      </c>
      <c r="C71" s="7">
        <f>SUMIF('Αποτελέσματα K16 Άντρες'!B:B,B71,'Αποτελέσματα K16 Άντρες'!D:D)</f>
        <v>0</v>
      </c>
      <c r="K71" s="6" t="s">
        <v>94</v>
      </c>
      <c r="L71" s="7">
        <f>SUMIF('Αποτελέσματα K16 Γυναίκες'!B:B,B71,'Αποτελέσματα K16 Γυναίκες'!D:D)</f>
        <v>0</v>
      </c>
    </row>
    <row r="72" spans="2:12" x14ac:dyDescent="0.25">
      <c r="B72" s="6" t="s">
        <v>95</v>
      </c>
      <c r="C72" s="7">
        <f>SUMIF('Αποτελέσματα K16 Άντρες'!B:B,B72,'Αποτελέσματα K16 Άντρες'!D:D)</f>
        <v>0</v>
      </c>
      <c r="K72" s="6" t="s">
        <v>95</v>
      </c>
      <c r="L72" s="7">
        <f>SUMIF('Αποτελέσματα K16 Γυναίκες'!B:B,B72,'Αποτελέσματα K16 Γυναίκες'!D:D)</f>
        <v>2</v>
      </c>
    </row>
    <row r="73" spans="2:12" x14ac:dyDescent="0.25">
      <c r="B73" s="6" t="s">
        <v>96</v>
      </c>
      <c r="C73" s="7">
        <f>SUMIF('Αποτελέσματα K16 Άντρες'!B:B,B73,'Αποτελέσματα K16 Άντρες'!D:D)</f>
        <v>0</v>
      </c>
      <c r="K73" s="6" t="s">
        <v>96</v>
      </c>
      <c r="L73" s="7">
        <f>SUMIF('Αποτελέσματα K16 Γυναίκες'!B:B,B73,'Αποτελέσματα K16 Γυναίκες'!D:D)</f>
        <v>0</v>
      </c>
    </row>
    <row r="74" spans="2:12" x14ac:dyDescent="0.25">
      <c r="B74" s="6" t="s">
        <v>97</v>
      </c>
      <c r="C74" s="7">
        <f>SUMIF('Αποτελέσματα K16 Άντρες'!B:B,B74,'Αποτελέσματα K16 Άντρες'!D:D)</f>
        <v>0</v>
      </c>
      <c r="K74" s="6" t="s">
        <v>97</v>
      </c>
      <c r="L74" s="7">
        <f>SUMIF('Αποτελέσματα K16 Γυναίκες'!B:B,B74,'Αποτελέσματα K16 Γυναίκες'!D:D)</f>
        <v>0</v>
      </c>
    </row>
    <row r="75" spans="2:12" x14ac:dyDescent="0.25">
      <c r="B75" s="6" t="s">
        <v>98</v>
      </c>
      <c r="C75" s="7">
        <f>SUMIF('Αποτελέσματα K16 Άντρες'!B:B,B75,'Αποτελέσματα K16 Άντρες'!D:D)</f>
        <v>0</v>
      </c>
      <c r="K75" s="6" t="s">
        <v>98</v>
      </c>
      <c r="L75" s="7">
        <f>SUMIF('Αποτελέσματα K16 Γυναίκες'!B:B,B75,'Αποτελέσματα K16 Γυναίκες'!D:D)</f>
        <v>4</v>
      </c>
    </row>
    <row r="76" spans="2:12" x14ac:dyDescent="0.25">
      <c r="B76" s="6" t="s">
        <v>99</v>
      </c>
      <c r="C76" s="7">
        <f>SUMIF('Αποτελέσματα K16 Άντρες'!B:B,B76,'Αποτελέσματα K16 Άντρες'!D:D)</f>
        <v>0</v>
      </c>
      <c r="K76" s="6" t="s">
        <v>99</v>
      </c>
      <c r="L76" s="7">
        <f>SUMIF('Αποτελέσματα K16 Γυναίκες'!B:B,B76,'Αποτελέσματα K16 Γυναίκες'!D:D)</f>
        <v>0</v>
      </c>
    </row>
    <row r="77" spans="2:12" x14ac:dyDescent="0.25">
      <c r="B77" s="6" t="s">
        <v>100</v>
      </c>
      <c r="C77" s="7">
        <f>SUMIF('Αποτελέσματα K16 Άντρες'!B:B,B77,'Αποτελέσματα K16 Άντρες'!D:D)</f>
        <v>0</v>
      </c>
      <c r="K77" s="6" t="s">
        <v>100</v>
      </c>
      <c r="L77" s="7">
        <f>SUMIF('Αποτελέσματα K16 Γυναίκες'!B:B,B77,'Αποτελέσματα K16 Γυναίκες'!D:D)</f>
        <v>0</v>
      </c>
    </row>
    <row r="78" spans="2:12" x14ac:dyDescent="0.25">
      <c r="B78" s="6" t="s">
        <v>101</v>
      </c>
      <c r="C78" s="7">
        <f>SUMIF('Αποτελέσματα K16 Άντρες'!B:B,B78,'Αποτελέσματα K16 Άντρες'!D:D)</f>
        <v>0</v>
      </c>
      <c r="K78" s="6" t="s">
        <v>101</v>
      </c>
      <c r="L78" s="7">
        <f>SUMIF('Αποτελέσματα K16 Γυναίκες'!B:B,B78,'Αποτελέσματα K16 Γυναίκες'!D:D)</f>
        <v>0</v>
      </c>
    </row>
    <row r="79" spans="2:12" x14ac:dyDescent="0.25">
      <c r="B79" s="6" t="s">
        <v>102</v>
      </c>
      <c r="C79" s="7">
        <f>SUMIF('Αποτελέσματα K16 Άντρες'!B:B,B79,'Αποτελέσματα K16 Άντρες'!D:D)</f>
        <v>0</v>
      </c>
      <c r="K79" s="6" t="s">
        <v>102</v>
      </c>
      <c r="L79" s="7">
        <f>SUMIF('Αποτελέσματα K16 Γυναίκες'!B:B,B79,'Αποτελέσματα K16 Γυναίκες'!D:D)</f>
        <v>0</v>
      </c>
    </row>
    <row r="80" spans="2:12" x14ac:dyDescent="0.25">
      <c r="B80" s="6" t="s">
        <v>103</v>
      </c>
      <c r="C80" s="7">
        <f>SUMIF('Αποτελέσματα K16 Άντρες'!B:B,B80,'Αποτελέσματα K16 Άντρες'!D:D)</f>
        <v>0</v>
      </c>
      <c r="K80" s="6" t="s">
        <v>103</v>
      </c>
      <c r="L80" s="7">
        <f>SUMIF('Αποτελέσματα K16 Γυναίκες'!B:B,B80,'Αποτελέσματα K16 Γυναίκες'!D:D)</f>
        <v>0</v>
      </c>
    </row>
    <row r="81" spans="2:12" x14ac:dyDescent="0.25">
      <c r="B81" s="6" t="s">
        <v>104</v>
      </c>
      <c r="C81" s="7">
        <f>SUMIF('Αποτελέσματα K16 Άντρες'!B:B,B81,'Αποτελέσματα K16 Άντρες'!D:D)</f>
        <v>16</v>
      </c>
      <c r="K81" s="6" t="s">
        <v>104</v>
      </c>
      <c r="L81" s="7">
        <f>SUMIF('Αποτελέσματα K16 Γυναίκες'!B:B,B81,'Αποτελέσματα K16 Γυναίκες'!D:D)</f>
        <v>34</v>
      </c>
    </row>
    <row r="82" spans="2:12" x14ac:dyDescent="0.25">
      <c r="B82" s="6" t="s">
        <v>105</v>
      </c>
      <c r="C82" s="7">
        <f>SUMIF('Αποτελέσματα K16 Άντρες'!B:B,B82,'Αποτελέσματα K16 Άντρες'!D:D)</f>
        <v>34</v>
      </c>
      <c r="K82" s="6" t="s">
        <v>105</v>
      </c>
      <c r="L82" s="7">
        <f>SUMIF('Αποτελέσματα K16 Γυναίκες'!B:B,B82,'Αποτελέσματα K16 Γυναίκες'!D:D)</f>
        <v>16</v>
      </c>
    </row>
    <row r="83" spans="2:12" x14ac:dyDescent="0.25">
      <c r="B83" s="6" t="s">
        <v>106</v>
      </c>
      <c r="C83" s="7">
        <f>SUMIF('Αποτελέσματα K16 Άντρες'!B:B,B83,'Αποτελέσματα K16 Άντρες'!D:D)</f>
        <v>6</v>
      </c>
      <c r="K83" s="6" t="s">
        <v>106</v>
      </c>
      <c r="L83" s="7">
        <f>SUMIF('Αποτελέσματα K16 Γυναίκες'!B:B,B83,'Αποτελέσματα K16 Γυναίκες'!D:D)</f>
        <v>10</v>
      </c>
    </row>
    <row r="84" spans="2:12" x14ac:dyDescent="0.25">
      <c r="B84" s="6" t="s">
        <v>107</v>
      </c>
      <c r="C84" s="7">
        <f>SUMIF('Αποτελέσματα K16 Άντρες'!B:B,B84,'Αποτελέσματα K16 Άντρες'!D:D)</f>
        <v>0</v>
      </c>
      <c r="K84" s="6" t="s">
        <v>107</v>
      </c>
      <c r="L84" s="7">
        <f>SUMIF('Αποτελέσματα K16 Γυναίκες'!B:B,B84,'Αποτελέσματα K16 Γυναίκες'!D:D)</f>
        <v>4</v>
      </c>
    </row>
    <row r="85" spans="2:12" x14ac:dyDescent="0.25">
      <c r="B85" s="6" t="s">
        <v>108</v>
      </c>
      <c r="C85" s="7">
        <f>SUMIF('Αποτελέσματα K16 Άντρες'!B:B,B85,'Αποτελέσματα K16 Άντρες'!D:D)</f>
        <v>0</v>
      </c>
      <c r="K85" s="6" t="s">
        <v>108</v>
      </c>
      <c r="L85" s="7">
        <f>SUMIF('Αποτελέσματα K16 Γυναίκες'!B:B,B85,'Αποτελέσματα K16 Γυναίκες'!D:D)</f>
        <v>0</v>
      </c>
    </row>
    <row r="86" spans="2:12" x14ac:dyDescent="0.25">
      <c r="B86" s="6" t="s">
        <v>109</v>
      </c>
      <c r="C86" s="7">
        <f>SUMIF('Αποτελέσματα K16 Άντρες'!B:B,B86,'Αποτελέσματα K16 Άντρες'!D:D)</f>
        <v>0</v>
      </c>
      <c r="K86" s="6" t="s">
        <v>109</v>
      </c>
      <c r="L86" s="7">
        <f>SUMIF('Αποτελέσματα K16 Γυναίκες'!B:B,B86,'Αποτελέσματα K16 Γυναίκες'!D:D)</f>
        <v>0</v>
      </c>
    </row>
    <row r="87" spans="2:12" x14ac:dyDescent="0.25">
      <c r="B87" s="6" t="s">
        <v>110</v>
      </c>
      <c r="C87" s="7">
        <f>SUMIF('Αποτελέσματα K16 Άντρες'!B:B,B87,'Αποτελέσματα K16 Άντρες'!D:D)</f>
        <v>0</v>
      </c>
      <c r="K87" s="6" t="s">
        <v>110</v>
      </c>
      <c r="L87" s="7">
        <f>SUMIF('Αποτελέσματα K16 Γυναίκες'!B:B,B87,'Αποτελέσματα K16 Γυναίκες'!D:D)</f>
        <v>24</v>
      </c>
    </row>
    <row r="88" spans="2:12" x14ac:dyDescent="0.25">
      <c r="B88" s="6" t="s">
        <v>111</v>
      </c>
      <c r="C88" s="7">
        <f>SUMIF('Αποτελέσματα K16 Άντρες'!B:B,B88,'Αποτελέσματα K16 Άντρες'!D:D)</f>
        <v>16</v>
      </c>
      <c r="K88" s="6" t="s">
        <v>111</v>
      </c>
      <c r="L88" s="7">
        <f>SUMIF('Αποτελέσματα K16 Γυναίκες'!B:B,B88,'Αποτελέσματα K16 Γυναίκες'!D:D)</f>
        <v>40</v>
      </c>
    </row>
    <row r="89" spans="2:12" x14ac:dyDescent="0.25">
      <c r="B89" s="6" t="s">
        <v>46</v>
      </c>
      <c r="C89" s="7">
        <f>SUMIF('Αποτελέσματα K16 Άντρες'!B:B,B89,'Αποτελέσματα K16 Άντρες'!D:D)</f>
        <v>0</v>
      </c>
      <c r="K89" s="6" t="s">
        <v>46</v>
      </c>
      <c r="L89" s="7">
        <f>SUMIF('Αποτελέσματα K16 Γυναίκες'!B:B,B89,'Αποτελέσματα K16 Γυναίκες'!D:D)</f>
        <v>0</v>
      </c>
    </row>
    <row r="90" spans="2:12" x14ac:dyDescent="0.25">
      <c r="B90" s="6" t="s">
        <v>112</v>
      </c>
      <c r="C90" s="7">
        <f>SUMIF('Αποτελέσματα K16 Άντρες'!B:B,B90,'Αποτελέσματα K16 Άντρες'!D:D)</f>
        <v>0</v>
      </c>
      <c r="K90" s="6" t="s">
        <v>112</v>
      </c>
      <c r="L90" s="7">
        <f>SUMIF('Αποτελέσματα K16 Γυναίκες'!B:B,B90,'Αποτελέσματα K16 Γυναίκες'!D:D)</f>
        <v>0</v>
      </c>
    </row>
    <row r="91" spans="2:12" x14ac:dyDescent="0.25">
      <c r="B91" s="6" t="s">
        <v>113</v>
      </c>
      <c r="C91" s="7">
        <f>SUMIF('Αποτελέσματα K16 Άντρες'!B:B,B91,'Αποτελέσματα K16 Άντρες'!D:D)</f>
        <v>0</v>
      </c>
      <c r="K91" s="6" t="s">
        <v>113</v>
      </c>
      <c r="L91" s="7">
        <f>SUMIF('Αποτελέσματα K16 Γυναίκες'!B:B,B91,'Αποτελέσματα K16 Γυναίκες'!D:D)</f>
        <v>0</v>
      </c>
    </row>
    <row r="92" spans="2:12" x14ac:dyDescent="0.25">
      <c r="B92" s="6" t="s">
        <v>114</v>
      </c>
      <c r="C92" s="7">
        <f>SUMIF('Αποτελέσματα K16 Άντρες'!B:B,B92,'Αποτελέσματα K16 Άντρες'!D:D)</f>
        <v>0</v>
      </c>
      <c r="K92" s="6" t="s">
        <v>114</v>
      </c>
      <c r="L92" s="7">
        <f>SUMIF('Αποτελέσματα K16 Γυναίκες'!B:B,B92,'Αποτελέσματα K16 Γυναίκες'!D:D)</f>
        <v>0</v>
      </c>
    </row>
    <row r="93" spans="2:12" x14ac:dyDescent="0.25">
      <c r="B93" s="6" t="s">
        <v>115</v>
      </c>
      <c r="C93" s="7">
        <f>SUMIF('Αποτελέσματα K16 Άντρες'!B:B,B93,'Αποτελέσματα K16 Άντρες'!D:D)</f>
        <v>0</v>
      </c>
      <c r="K93" s="6" t="s">
        <v>115</v>
      </c>
      <c r="L93" s="7">
        <f>SUMIF('Αποτελέσματα K16 Γυναίκες'!B:B,B93,'Αποτελέσματα K16 Γυναίκες'!D:D)</f>
        <v>0</v>
      </c>
    </row>
    <row r="94" spans="2:12" x14ac:dyDescent="0.25">
      <c r="B94" s="6" t="s">
        <v>22</v>
      </c>
      <c r="C94" s="7">
        <f>SUMIF('Αποτελέσματα K16 Άντρες'!B:B,B94,'Αποτελέσματα K16 Άντρες'!D:D)</f>
        <v>18</v>
      </c>
      <c r="K94" s="6" t="s">
        <v>22</v>
      </c>
      <c r="L94" s="7">
        <f>SUMIF('Αποτελέσματα K16 Γυναίκες'!B:B,B94,'Αποτελέσματα K16 Γυναίκες'!D:D)</f>
        <v>4</v>
      </c>
    </row>
    <row r="95" spans="2:12" x14ac:dyDescent="0.25">
      <c r="B95" s="6" t="s">
        <v>116</v>
      </c>
      <c r="C95" s="7">
        <f>SUMIF('Αποτελέσματα K16 Άντρες'!B:B,B95,'Αποτελέσματα K16 Άντρες'!D:D)</f>
        <v>6</v>
      </c>
      <c r="K95" s="6" t="s">
        <v>116</v>
      </c>
      <c r="L95" s="7">
        <f>SUMIF('Αποτελέσματα K16 Γυναίκες'!B:B,B95,'Αποτελέσματα K16 Γυναίκες'!D:D)</f>
        <v>0</v>
      </c>
    </row>
    <row r="96" spans="2:12" x14ac:dyDescent="0.25">
      <c r="B96" s="6" t="s">
        <v>117</v>
      </c>
      <c r="C96" s="7">
        <f>SUMIF('Αποτελέσματα K16 Άντρες'!B:B,B96,'Αποτελέσματα K16 Άντρες'!D:D)</f>
        <v>0</v>
      </c>
      <c r="K96" s="6" t="s">
        <v>117</v>
      </c>
      <c r="L96" s="7">
        <f>SUMIF('Αποτελέσματα K16 Γυναίκες'!B:B,B96,'Αποτελέσματα K16 Γυναίκες'!D:D)</f>
        <v>0</v>
      </c>
    </row>
    <row r="97" spans="2:12" x14ac:dyDescent="0.25">
      <c r="B97" s="6" t="s">
        <v>118</v>
      </c>
      <c r="C97" s="7">
        <f>SUMIF('Αποτελέσματα K16 Άντρες'!B:B,B97,'Αποτελέσματα K16 Άντρες'!D:D)</f>
        <v>0</v>
      </c>
      <c r="K97" s="6" t="s">
        <v>118</v>
      </c>
      <c r="L97" s="7">
        <f>SUMIF('Αποτελέσματα K16 Γυναίκες'!B:B,B97,'Αποτελέσματα K16 Γυναίκες'!D:D)</f>
        <v>0</v>
      </c>
    </row>
    <row r="98" spans="2:12" x14ac:dyDescent="0.25">
      <c r="B98" s="6" t="s">
        <v>119</v>
      </c>
      <c r="C98" s="7">
        <f>SUMIF('Αποτελέσματα K16 Άντρες'!B:B,B98,'Αποτελέσματα K16 Άντρες'!D:D)</f>
        <v>4</v>
      </c>
      <c r="K98" s="6" t="s">
        <v>119</v>
      </c>
      <c r="L98" s="7">
        <f>SUMIF('Αποτελέσματα K16 Γυναίκες'!B:B,B98,'Αποτελέσματα K16 Γυναίκες'!D:D)</f>
        <v>0</v>
      </c>
    </row>
    <row r="99" spans="2:12" x14ac:dyDescent="0.25">
      <c r="B99" s="6" t="s">
        <v>120</v>
      </c>
      <c r="C99" s="7">
        <f>SUMIF('Αποτελέσματα K16 Άντρες'!B:B,B99,'Αποτελέσματα K16 Άντρες'!D:D)</f>
        <v>42</v>
      </c>
      <c r="K99" s="6" t="s">
        <v>120</v>
      </c>
      <c r="L99" s="7">
        <f>SUMIF('Αποτελέσματα K16 Γυναίκες'!B:B,B99,'Αποτελέσματα K16 Γυναίκες'!D:D)</f>
        <v>38</v>
      </c>
    </row>
    <row r="100" spans="2:12" x14ac:dyDescent="0.25">
      <c r="B100" s="6" t="s">
        <v>121</v>
      </c>
      <c r="C100" s="7">
        <f>SUMIF('Αποτελέσματα K16 Άντρες'!B:B,B100,'Αποτελέσματα K16 Άντρες'!D:D)</f>
        <v>2</v>
      </c>
      <c r="K100" s="6" t="s">
        <v>121</v>
      </c>
      <c r="L100" s="7">
        <f>SUMIF('Αποτελέσματα K16 Γυναίκες'!B:B,B100,'Αποτελέσματα K16 Γυναίκες'!D:D)</f>
        <v>12</v>
      </c>
    </row>
    <row r="101" spans="2:12" x14ac:dyDescent="0.25">
      <c r="B101" s="6" t="s">
        <v>122</v>
      </c>
      <c r="C101" s="7">
        <f>SUMIF('Αποτελέσματα K16 Άντρες'!B:B,B101,'Αποτελέσματα K16 Άντρες'!D:D)</f>
        <v>26</v>
      </c>
      <c r="K101" s="6" t="s">
        <v>122</v>
      </c>
      <c r="L101" s="7">
        <f>SUMIF('Αποτελέσματα K16 Γυναίκες'!B:B,B101,'Αποτελέσματα K16 Γυναίκες'!D:D)</f>
        <v>36</v>
      </c>
    </row>
    <row r="102" spans="2:12" x14ac:dyDescent="0.25">
      <c r="B102" s="6" t="s">
        <v>123</v>
      </c>
      <c r="C102" s="7">
        <f>SUMIF('Αποτελέσματα K16 Άντρες'!B:B,B102,'Αποτελέσματα K16 Άντρες'!D:D)</f>
        <v>14</v>
      </c>
      <c r="K102" s="6" t="s">
        <v>123</v>
      </c>
      <c r="L102" s="7">
        <f>SUMIF('Αποτελέσματα K16 Γυναίκες'!B:B,B102,'Αποτελέσματα K16 Γυναίκες'!D:D)</f>
        <v>24</v>
      </c>
    </row>
    <row r="103" spans="2:12" x14ac:dyDescent="0.25">
      <c r="B103" s="6" t="s">
        <v>124</v>
      </c>
      <c r="C103" s="7">
        <f>SUMIF('Αποτελέσματα K16 Άντρες'!B:B,B103,'Αποτελέσματα K16 Άντρες'!D:D)</f>
        <v>0</v>
      </c>
      <c r="K103" s="6" t="s">
        <v>124</v>
      </c>
      <c r="L103" s="7">
        <f>SUMIF('Αποτελέσματα K16 Γυναίκες'!B:B,B103,'Αποτελέσματα K16 Γυναίκες'!D:D)</f>
        <v>0</v>
      </c>
    </row>
    <row r="104" spans="2:12" x14ac:dyDescent="0.25">
      <c r="B104" s="6" t="s">
        <v>125</v>
      </c>
      <c r="C104" s="7">
        <f>SUMIF('Αποτελέσματα K16 Άντρες'!B:B,B104,'Αποτελέσματα K16 Άντρες'!D:D)</f>
        <v>0</v>
      </c>
      <c r="K104" s="6" t="s">
        <v>125</v>
      </c>
      <c r="L104" s="7">
        <f>SUMIF('Αποτελέσματα K16 Γυναίκες'!B:B,B104,'Αποτελέσματα K16 Γυναίκες'!D:D)</f>
        <v>4</v>
      </c>
    </row>
    <row r="105" spans="2:12" x14ac:dyDescent="0.25">
      <c r="B105" s="6" t="s">
        <v>126</v>
      </c>
      <c r="C105" s="7">
        <f>SUMIF('Αποτελέσματα K16 Άντρες'!B:B,B105,'Αποτελέσματα K16 Άντρες'!D:D)</f>
        <v>0</v>
      </c>
      <c r="K105" s="6" t="s">
        <v>126</v>
      </c>
      <c r="L105" s="7">
        <f>SUMIF('Αποτελέσματα K16 Γυναίκες'!B:B,B105,'Αποτελέσματα K16 Γυναίκες'!D:D)</f>
        <v>0</v>
      </c>
    </row>
    <row r="106" spans="2:12" x14ac:dyDescent="0.25">
      <c r="B106" s="6" t="s">
        <v>127</v>
      </c>
      <c r="C106" s="7">
        <f>SUMIF('Αποτελέσματα K16 Άντρες'!B:B,B106,'Αποτελέσματα K16 Άντρες'!D:D)</f>
        <v>0</v>
      </c>
      <c r="K106" s="6" t="s">
        <v>127</v>
      </c>
      <c r="L106" s="7">
        <f>SUMIF('Αποτελέσματα K16 Γυναίκες'!B:B,B106,'Αποτελέσματα K16 Γυναίκες'!D:D)</f>
        <v>0</v>
      </c>
    </row>
    <row r="107" spans="2:12" x14ac:dyDescent="0.25">
      <c r="B107" s="6" t="s">
        <v>128</v>
      </c>
      <c r="C107" s="7">
        <f>SUMIF('Αποτελέσματα K16 Άντρες'!B:B,B107,'Αποτελέσματα K16 Άντρες'!D:D)</f>
        <v>0</v>
      </c>
      <c r="K107" s="6" t="s">
        <v>128</v>
      </c>
      <c r="L107" s="7">
        <f>SUMIF('Αποτελέσματα K16 Γυναίκες'!B:B,B107,'Αποτελέσματα K16 Γυναίκες'!D:D)</f>
        <v>0</v>
      </c>
    </row>
    <row r="108" spans="2:12" x14ac:dyDescent="0.25">
      <c r="B108" s="6" t="s">
        <v>129</v>
      </c>
      <c r="C108" s="7">
        <f>SUMIF('Αποτελέσματα K16 Άντρες'!B:B,B108,'Αποτελέσματα K16 Άντρες'!D:D)</f>
        <v>0</v>
      </c>
      <c r="K108" s="6" t="s">
        <v>129</v>
      </c>
      <c r="L108" s="7">
        <f>SUMIF('Αποτελέσματα K16 Γυναίκες'!B:B,B108,'Αποτελέσματα K16 Γυναίκες'!D:D)</f>
        <v>0</v>
      </c>
    </row>
    <row r="109" spans="2:12" x14ac:dyDescent="0.25">
      <c r="B109" s="6" t="s">
        <v>130</v>
      </c>
      <c r="C109" s="7">
        <f>SUMIF('Αποτελέσματα K16 Άντρες'!B:B,B109,'Αποτελέσματα K16 Άντρες'!D:D)</f>
        <v>8</v>
      </c>
      <c r="K109" s="6" t="s">
        <v>130</v>
      </c>
      <c r="L109" s="7">
        <f>SUMIF('Αποτελέσματα K16 Γυναίκες'!B:B,B109,'Αποτελέσματα K16 Γυναίκες'!D:D)</f>
        <v>0</v>
      </c>
    </row>
    <row r="110" spans="2:12" x14ac:dyDescent="0.25">
      <c r="B110" s="6" t="s">
        <v>131</v>
      </c>
      <c r="C110" s="7">
        <f>SUMIF('Αποτελέσματα K16 Άντρες'!B:B,B110,'Αποτελέσματα K16 Άντρες'!D:D)</f>
        <v>30</v>
      </c>
      <c r="K110" s="6" t="s">
        <v>131</v>
      </c>
      <c r="L110" s="7">
        <f>SUMIF('Αποτελέσματα K16 Γυναίκες'!B:B,B110,'Αποτελέσματα K16 Γυναίκες'!D:D)</f>
        <v>4</v>
      </c>
    </row>
    <row r="111" spans="2:12" x14ac:dyDescent="0.25">
      <c r="B111" s="6" t="s">
        <v>132</v>
      </c>
      <c r="C111" s="7">
        <f>SUMIF('Αποτελέσματα K16 Άντρες'!B:B,B111,'Αποτελέσματα K16 Άντρες'!D:D)</f>
        <v>2</v>
      </c>
      <c r="K111" s="6" t="s">
        <v>132</v>
      </c>
      <c r="L111" s="7">
        <f>SUMIF('Αποτελέσματα K16 Γυναίκες'!B:B,B111,'Αποτελέσματα K16 Γυναίκες'!D:D)</f>
        <v>0</v>
      </c>
    </row>
    <row r="112" spans="2:12" x14ac:dyDescent="0.25">
      <c r="B112" s="6" t="s">
        <v>133</v>
      </c>
      <c r="C112" s="7">
        <f>SUMIF('Αποτελέσματα K16 Άντρες'!B:B,B112,'Αποτελέσματα K16 Άντρες'!D:D)</f>
        <v>0</v>
      </c>
      <c r="K112" s="6" t="s">
        <v>133</v>
      </c>
      <c r="L112" s="7">
        <f>SUMIF('Αποτελέσματα K16 Γυναίκες'!B:B,B112,'Αποτελέσματα K16 Γυναίκες'!D:D)</f>
        <v>0</v>
      </c>
    </row>
    <row r="113" spans="2:12" x14ac:dyDescent="0.25">
      <c r="B113" s="6" t="s">
        <v>134</v>
      </c>
      <c r="C113" s="7">
        <f>SUMIF('Αποτελέσματα K16 Άντρες'!B:B,B113,'Αποτελέσματα K16 Άντρες'!D:D)</f>
        <v>6</v>
      </c>
      <c r="K113" s="6" t="s">
        <v>134</v>
      </c>
      <c r="L113" s="7">
        <f>SUMIF('Αποτελέσματα K16 Γυναίκες'!B:B,B113,'Αποτελέσματα K16 Γυναίκες'!D:D)</f>
        <v>2</v>
      </c>
    </row>
    <row r="114" spans="2:12" x14ac:dyDescent="0.25">
      <c r="B114" s="6" t="s">
        <v>135</v>
      </c>
      <c r="C114" s="7">
        <f>SUMIF('Αποτελέσματα K16 Άντρες'!B:B,B114,'Αποτελέσματα K16 Άντρες'!D:D)</f>
        <v>0</v>
      </c>
      <c r="K114" s="6" t="s">
        <v>135</v>
      </c>
      <c r="L114" s="7">
        <f>SUMIF('Αποτελέσματα K16 Γυναίκες'!B:B,B114,'Αποτελέσματα K16 Γυναίκες'!D:D)</f>
        <v>4</v>
      </c>
    </row>
    <row r="115" spans="2:12" x14ac:dyDescent="0.25">
      <c r="B115" s="6" t="s">
        <v>136</v>
      </c>
      <c r="C115" s="7">
        <f>SUMIF('Αποτελέσματα K16 Άντρες'!B:B,B115,'Αποτελέσματα K16 Άντρες'!D:D)</f>
        <v>0</v>
      </c>
      <c r="K115" s="6" t="s">
        <v>136</v>
      </c>
      <c r="L115" s="7">
        <f>SUMIF('Αποτελέσματα K16 Γυναίκες'!B:B,B115,'Αποτελέσματα K16 Γυναίκες'!D:D)</f>
        <v>0</v>
      </c>
    </row>
    <row r="116" spans="2:12" x14ac:dyDescent="0.25">
      <c r="B116" s="6" t="s">
        <v>137</v>
      </c>
      <c r="C116" s="7">
        <f>SUMIF('Αποτελέσματα K16 Άντρες'!B:B,B116,'Αποτελέσματα K16 Άντρες'!D:D)</f>
        <v>8</v>
      </c>
      <c r="K116" s="6" t="s">
        <v>137</v>
      </c>
      <c r="L116" s="7">
        <f>SUMIF('Αποτελέσματα K16 Γυναίκες'!B:B,B116,'Αποτελέσματα K16 Γυναίκες'!D:D)</f>
        <v>4</v>
      </c>
    </row>
    <row r="117" spans="2:12" x14ac:dyDescent="0.25">
      <c r="B117" s="6" t="s">
        <v>138</v>
      </c>
      <c r="C117" s="7">
        <f>SUMIF('Αποτελέσματα K16 Άντρες'!B:B,B117,'Αποτελέσματα K16 Άντρες'!D:D)</f>
        <v>0</v>
      </c>
      <c r="K117" s="6" t="s">
        <v>138</v>
      </c>
      <c r="L117" s="7">
        <f>SUMIF('Αποτελέσματα K16 Γυναίκες'!B:B,B117,'Αποτελέσματα K16 Γυναίκες'!D:D)</f>
        <v>8</v>
      </c>
    </row>
    <row r="118" spans="2:12" x14ac:dyDescent="0.25">
      <c r="B118" s="6" t="s">
        <v>139</v>
      </c>
      <c r="C118" s="7">
        <f>SUMIF('Αποτελέσματα K16 Άντρες'!B:B,B118,'Αποτελέσματα K16 Άντρες'!D:D)</f>
        <v>0</v>
      </c>
      <c r="K118" s="6" t="s">
        <v>139</v>
      </c>
      <c r="L118" s="7">
        <f>SUMIF('Αποτελέσματα K16 Γυναίκες'!B:B,B118,'Αποτελέσματα K16 Γυναίκες'!D:D)</f>
        <v>12</v>
      </c>
    </row>
    <row r="119" spans="2:12" x14ac:dyDescent="0.25">
      <c r="B119" s="6" t="s">
        <v>140</v>
      </c>
      <c r="C119" s="7">
        <f>SUMIF('Αποτελέσματα K16 Άντρες'!B:B,B119,'Αποτελέσματα K16 Άντρες'!D:D)</f>
        <v>0</v>
      </c>
      <c r="K119" s="6" t="s">
        <v>140</v>
      </c>
      <c r="L119" s="7">
        <f>SUMIF('Αποτελέσματα K16 Γυναίκες'!B:B,B119,'Αποτελέσματα K16 Γυναίκες'!D:D)</f>
        <v>4</v>
      </c>
    </row>
    <row r="120" spans="2:12" x14ac:dyDescent="0.25">
      <c r="B120" s="6" t="s">
        <v>141</v>
      </c>
      <c r="C120" s="7">
        <f>SUMIF('Αποτελέσματα K16 Άντρες'!B:B,B120,'Αποτελέσματα K16 Άντρες'!D:D)</f>
        <v>0</v>
      </c>
      <c r="K120" s="6" t="s">
        <v>141</v>
      </c>
      <c r="L120" s="7">
        <f>SUMIF('Αποτελέσματα K16 Γυναίκες'!B:B,B120,'Αποτελέσματα K16 Γυναίκες'!D:D)</f>
        <v>0</v>
      </c>
    </row>
    <row r="121" spans="2:12" x14ac:dyDescent="0.25">
      <c r="B121" s="6" t="s">
        <v>142</v>
      </c>
      <c r="C121" s="7">
        <f>SUMIF('Αποτελέσματα K16 Άντρες'!B:B,B121,'Αποτελέσματα K16 Άντρες'!D:D)</f>
        <v>44</v>
      </c>
      <c r="K121" s="6" t="s">
        <v>142</v>
      </c>
      <c r="L121" s="7">
        <f>SUMIF('Αποτελέσματα K16 Γυναίκες'!B:B,B121,'Αποτελέσματα K16 Γυναίκες'!D:D)</f>
        <v>74</v>
      </c>
    </row>
    <row r="122" spans="2:12" x14ac:dyDescent="0.25">
      <c r="B122" s="6" t="s">
        <v>143</v>
      </c>
      <c r="C122" s="7">
        <f>SUMIF('Αποτελέσματα K16 Άντρες'!B:B,B122,'Αποτελέσματα K16 Άντρες'!D:D)</f>
        <v>14</v>
      </c>
      <c r="K122" s="6" t="s">
        <v>143</v>
      </c>
      <c r="L122" s="7">
        <f>SUMIF('Αποτελέσματα K16 Γυναίκες'!B:B,B122,'Αποτελέσματα K16 Γυναίκες'!D:D)</f>
        <v>2</v>
      </c>
    </row>
    <row r="123" spans="2:12" x14ac:dyDescent="0.25">
      <c r="B123" s="6" t="s">
        <v>144</v>
      </c>
      <c r="C123" s="7">
        <f>SUMIF('Αποτελέσματα K16 Άντρες'!B:B,B123,'Αποτελέσματα K16 Άντρες'!D:D)</f>
        <v>0</v>
      </c>
      <c r="K123" s="6" t="s">
        <v>144</v>
      </c>
      <c r="L123" s="7">
        <f>SUMIF('Αποτελέσματα K16 Γυναίκες'!B:B,B123,'Αποτελέσματα K16 Γυναίκες'!D:D)</f>
        <v>0</v>
      </c>
    </row>
    <row r="124" spans="2:12" x14ac:dyDescent="0.25">
      <c r="B124" s="6" t="s">
        <v>145</v>
      </c>
      <c r="C124" s="7">
        <f>SUMIF('Αποτελέσματα K16 Άντρες'!B:B,B124,'Αποτελέσματα K16 Άντρες'!D:D)</f>
        <v>0</v>
      </c>
      <c r="K124" s="6" t="s">
        <v>145</v>
      </c>
      <c r="L124" s="7">
        <f>SUMIF('Αποτελέσματα K16 Γυναίκες'!B:B,B124,'Αποτελέσματα K16 Γυναίκες'!D:D)</f>
        <v>0</v>
      </c>
    </row>
    <row r="125" spans="2:12" x14ac:dyDescent="0.25">
      <c r="B125" s="6" t="s">
        <v>146</v>
      </c>
      <c r="C125" s="7">
        <f>SUMIF('Αποτελέσματα K16 Άντρες'!B:B,B125,'Αποτελέσματα K16 Άντρες'!D:D)</f>
        <v>0</v>
      </c>
      <c r="K125" s="6" t="s">
        <v>146</v>
      </c>
      <c r="L125" s="7">
        <f>SUMIF('Αποτελέσματα K16 Γυναίκες'!B:B,B125,'Αποτελέσματα K16 Γυναίκες'!D:D)</f>
        <v>0</v>
      </c>
    </row>
    <row r="126" spans="2:12" x14ac:dyDescent="0.25">
      <c r="B126" s="6" t="s">
        <v>147</v>
      </c>
      <c r="C126" s="7">
        <f>SUMIF('Αποτελέσματα K16 Άντρες'!B:B,B126,'Αποτελέσματα K16 Άντρες'!D:D)</f>
        <v>18</v>
      </c>
      <c r="K126" s="6" t="s">
        <v>147</v>
      </c>
      <c r="L126" s="7">
        <f>SUMIF('Αποτελέσματα K16 Γυναίκες'!B:B,B126,'Αποτελέσματα K16 Γυναίκες'!D:D)</f>
        <v>6</v>
      </c>
    </row>
    <row r="127" spans="2:12" x14ac:dyDescent="0.25">
      <c r="B127" s="6" t="s">
        <v>148</v>
      </c>
      <c r="C127" s="7">
        <f>SUMIF('Αποτελέσματα K16 Άντρες'!B:B,B127,'Αποτελέσματα K16 Άντρες'!D:D)</f>
        <v>6</v>
      </c>
      <c r="K127" s="6" t="s">
        <v>148</v>
      </c>
      <c r="L127" s="7">
        <f>SUMIF('Αποτελέσματα K16 Γυναίκες'!B:B,B127,'Αποτελέσματα K16 Γυναίκες'!D:D)</f>
        <v>20</v>
      </c>
    </row>
    <row r="128" spans="2:12" x14ac:dyDescent="0.25">
      <c r="B128" s="6" t="s">
        <v>149</v>
      </c>
      <c r="C128" s="7">
        <f>SUMIF('Αποτελέσματα K16 Άντρες'!B:B,B128,'Αποτελέσματα K16 Άντρες'!D:D)</f>
        <v>4</v>
      </c>
      <c r="K128" s="6" t="s">
        <v>149</v>
      </c>
      <c r="L128" s="7">
        <f>SUMIF('Αποτελέσματα K16 Γυναίκες'!B:B,B128,'Αποτελέσματα K16 Γυναίκες'!D:D)</f>
        <v>18</v>
      </c>
    </row>
    <row r="129" spans="2:12" x14ac:dyDescent="0.25">
      <c r="B129" s="6" t="s">
        <v>150</v>
      </c>
      <c r="C129" s="7">
        <f>SUMIF('Αποτελέσματα K16 Άντρες'!B:B,B129,'Αποτελέσματα K16 Άντρες'!D:D)</f>
        <v>0</v>
      </c>
      <c r="K129" s="6" t="s">
        <v>150</v>
      </c>
      <c r="L129" s="7">
        <f>SUMIF('Αποτελέσματα K16 Γυναίκες'!B:B,B129,'Αποτελέσματα K16 Γυναίκες'!D:D)</f>
        <v>2</v>
      </c>
    </row>
    <row r="130" spans="2:12" x14ac:dyDescent="0.25">
      <c r="B130" s="6" t="s">
        <v>151</v>
      </c>
      <c r="C130" s="7">
        <f>SUMIF('Αποτελέσματα K16 Άντρες'!B:B,B130,'Αποτελέσματα K16 Άντρες'!D:D)</f>
        <v>0</v>
      </c>
      <c r="K130" s="6" t="s">
        <v>151</v>
      </c>
      <c r="L130" s="7">
        <f>SUMIF('Αποτελέσματα K16 Γυναίκες'!B:B,B130,'Αποτελέσματα K16 Γυναίκες'!D:D)</f>
        <v>4</v>
      </c>
    </row>
    <row r="131" spans="2:12" x14ac:dyDescent="0.25">
      <c r="B131" s="6" t="s">
        <v>152</v>
      </c>
      <c r="C131" s="7">
        <f>SUMIF('Αποτελέσματα K16 Άντρες'!B:B,B131,'Αποτελέσματα K16 Άντρες'!D:D)</f>
        <v>4</v>
      </c>
      <c r="K131" s="6" t="s">
        <v>152</v>
      </c>
      <c r="L131" s="7">
        <f>SUMIF('Αποτελέσματα K16 Γυναίκες'!B:B,B131,'Αποτελέσματα K16 Γυναίκες'!D:D)</f>
        <v>4</v>
      </c>
    </row>
    <row r="132" spans="2:12" x14ac:dyDescent="0.25">
      <c r="B132" s="6" t="s">
        <v>153</v>
      </c>
      <c r="C132" s="7">
        <f>SUMIF('Αποτελέσματα K16 Άντρες'!B:B,B132,'Αποτελέσματα K16 Άντρες'!D:D)</f>
        <v>0</v>
      </c>
      <c r="K132" s="6" t="s">
        <v>153</v>
      </c>
      <c r="L132" s="7">
        <f>SUMIF('Αποτελέσματα K16 Γυναίκες'!B:B,B132,'Αποτελέσματα K16 Γυναίκες'!D:D)</f>
        <v>0</v>
      </c>
    </row>
    <row r="133" spans="2:12" x14ac:dyDescent="0.25">
      <c r="B133" s="6" t="s">
        <v>154</v>
      </c>
      <c r="C133" s="7">
        <f>SUMIF('Αποτελέσματα K16 Άντρες'!B:B,B133,'Αποτελέσματα K16 Άντρες'!D:D)</f>
        <v>0</v>
      </c>
      <c r="K133" s="6" t="s">
        <v>154</v>
      </c>
      <c r="L133" s="7">
        <f>SUMIF('Αποτελέσματα K16 Γυναίκες'!B:B,B133,'Αποτελέσματα K16 Γυναίκες'!D:D)</f>
        <v>0</v>
      </c>
    </row>
    <row r="134" spans="2:12" x14ac:dyDescent="0.25">
      <c r="B134" s="6" t="s">
        <v>155</v>
      </c>
      <c r="C134" s="7">
        <f>SUMIF('Αποτελέσματα K16 Άντρες'!B:B,B134,'Αποτελέσματα K16 Άντρες'!D:D)</f>
        <v>0</v>
      </c>
      <c r="K134" s="6" t="s">
        <v>155</v>
      </c>
      <c r="L134" s="7">
        <f>SUMIF('Αποτελέσματα K16 Γυναίκες'!B:B,B134,'Αποτελέσματα K16 Γυναίκες'!D:D)</f>
        <v>0</v>
      </c>
    </row>
    <row r="135" spans="2:12" x14ac:dyDescent="0.25">
      <c r="B135" s="6" t="s">
        <v>156</v>
      </c>
      <c r="C135" s="7">
        <f>SUMIF('Αποτελέσματα K16 Άντρες'!B:B,B135,'Αποτελέσματα K16 Άντρες'!D:D)</f>
        <v>6</v>
      </c>
      <c r="K135" s="6" t="s">
        <v>156</v>
      </c>
      <c r="L135" s="7">
        <f>SUMIF('Αποτελέσματα K16 Γυναίκες'!B:B,B135,'Αποτελέσματα K16 Γυναίκες'!D:D)</f>
        <v>0</v>
      </c>
    </row>
    <row r="136" spans="2:12" x14ac:dyDescent="0.25">
      <c r="B136" s="6" t="s">
        <v>157</v>
      </c>
      <c r="C136" s="7">
        <f>SUMIF('Αποτελέσματα K16 Άντρες'!B:B,B136,'Αποτελέσματα K16 Άντρες'!D:D)</f>
        <v>0</v>
      </c>
      <c r="K136" s="6" t="s">
        <v>157</v>
      </c>
      <c r="L136" s="7">
        <f>SUMIF('Αποτελέσματα K16 Γυναίκες'!B:B,B136,'Αποτελέσματα K16 Γυναίκες'!D:D)</f>
        <v>0</v>
      </c>
    </row>
    <row r="137" spans="2:12" x14ac:dyDescent="0.25">
      <c r="B137" s="6" t="s">
        <v>158</v>
      </c>
      <c r="C137" s="7">
        <f>SUMIF('Αποτελέσματα K16 Άντρες'!B:B,B137,'Αποτελέσματα K16 Άντρες'!D:D)</f>
        <v>0</v>
      </c>
      <c r="K137" s="6" t="s">
        <v>158</v>
      </c>
      <c r="L137" s="7">
        <f>SUMIF('Αποτελέσματα K16 Γυναίκες'!B:B,B137,'Αποτελέσματα K16 Γυναίκες'!D:D)</f>
        <v>0</v>
      </c>
    </row>
    <row r="138" spans="2:12" x14ac:dyDescent="0.25">
      <c r="B138" s="6" t="s">
        <v>159</v>
      </c>
      <c r="C138" s="7">
        <f>SUMIF('Αποτελέσματα K16 Άντρες'!B:B,B138,'Αποτελέσματα K16 Άντρες'!D:D)</f>
        <v>0</v>
      </c>
      <c r="K138" s="6" t="s">
        <v>159</v>
      </c>
      <c r="L138" s="7">
        <f>SUMIF('Αποτελέσματα K16 Γυναίκες'!B:B,B138,'Αποτελέσματα K16 Γυναίκες'!D:D)</f>
        <v>0</v>
      </c>
    </row>
    <row r="139" spans="2:12" x14ac:dyDescent="0.25">
      <c r="B139" s="6" t="s">
        <v>160</v>
      </c>
      <c r="C139" s="7">
        <f>SUMIF('Αποτελέσματα K16 Άντρες'!B:B,B139,'Αποτελέσματα K16 Άντρες'!D:D)</f>
        <v>0</v>
      </c>
      <c r="K139" s="6" t="s">
        <v>160</v>
      </c>
      <c r="L139" s="7">
        <f>SUMIF('Αποτελέσματα K16 Γυναίκες'!B:B,B139,'Αποτελέσματα K16 Γυναίκες'!D:D)</f>
        <v>0</v>
      </c>
    </row>
    <row r="140" spans="2:12" x14ac:dyDescent="0.25">
      <c r="B140" s="6" t="s">
        <v>161</v>
      </c>
      <c r="C140" s="7">
        <f>SUMIF('Αποτελέσματα K16 Άντρες'!B:B,B140,'Αποτελέσματα K16 Άντρες'!D:D)</f>
        <v>0</v>
      </c>
      <c r="K140" s="6" t="s">
        <v>161</v>
      </c>
      <c r="L140" s="7">
        <f>SUMIF('Αποτελέσματα K16 Γυναίκες'!B:B,B140,'Αποτελέσματα K16 Γυναίκες'!D:D)</f>
        <v>0</v>
      </c>
    </row>
    <row r="141" spans="2:12" x14ac:dyDescent="0.25">
      <c r="B141" s="6" t="s">
        <v>162</v>
      </c>
      <c r="C141" s="7">
        <f>SUMIF('Αποτελέσματα K16 Άντρες'!B:B,B141,'Αποτελέσματα K16 Άντρες'!D:D)</f>
        <v>0</v>
      </c>
      <c r="K141" s="6" t="s">
        <v>162</v>
      </c>
      <c r="L141" s="7">
        <f>SUMIF('Αποτελέσματα K16 Γυναίκες'!B:B,B141,'Αποτελέσματα K16 Γυναίκες'!D:D)</f>
        <v>0</v>
      </c>
    </row>
    <row r="142" spans="2:12" x14ac:dyDescent="0.25">
      <c r="B142" s="6" t="s">
        <v>163</v>
      </c>
      <c r="C142" s="7">
        <f>SUMIF('Αποτελέσματα K16 Άντρες'!B:B,B142,'Αποτελέσματα K16 Άντρες'!D:D)</f>
        <v>0</v>
      </c>
      <c r="K142" s="6" t="s">
        <v>163</v>
      </c>
      <c r="L142" s="7">
        <f>SUMIF('Αποτελέσματα K16 Γυναίκες'!B:B,B142,'Αποτελέσματα K16 Γυναίκες'!D:D)</f>
        <v>0</v>
      </c>
    </row>
    <row r="143" spans="2:12" x14ac:dyDescent="0.25">
      <c r="B143" s="6" t="s">
        <v>164</v>
      </c>
      <c r="C143" s="7">
        <f>SUMIF('Αποτελέσματα K16 Άντρες'!B:B,B143,'Αποτελέσματα K16 Άντρες'!D:D)</f>
        <v>6</v>
      </c>
      <c r="K143" s="6" t="s">
        <v>164</v>
      </c>
      <c r="L143" s="7">
        <f>SUMIF('Αποτελέσματα K16 Γυναίκες'!B:B,B143,'Αποτελέσματα K16 Γυναίκες'!D:D)</f>
        <v>4</v>
      </c>
    </row>
    <row r="144" spans="2:12" x14ac:dyDescent="0.25">
      <c r="B144" s="6" t="s">
        <v>167</v>
      </c>
      <c r="C144" s="7">
        <f>SUMIF('Αποτελέσματα K16 Άντρες'!B:B,B144,'Αποτελέσματα K16 Άντρες'!D:D)</f>
        <v>0</v>
      </c>
      <c r="K144" s="6" t="s">
        <v>167</v>
      </c>
      <c r="L144" s="7">
        <f>SUMIF('Αποτελέσματα K16 Γυναίκες'!B:B,B144,'Αποτελέσματα K16 Γυναίκες'!D:D)</f>
        <v>2</v>
      </c>
    </row>
    <row r="145" spans="2:12" x14ac:dyDescent="0.25">
      <c r="B145" s="6"/>
      <c r="C145" s="7">
        <f>SUMIF('Αποτελέσματα K16 Άντρες'!B:B,B145,'Αποτελέσματα K16 Άντρες'!D:D)</f>
        <v>0</v>
      </c>
      <c r="K145" s="6"/>
      <c r="L145" s="7">
        <f>SUMIF('Αποτελέσματα K16 Γυναίκες'!B:B,B145,'Αποτελέσματα K16 Γυναίκες'!D:D)</f>
        <v>0</v>
      </c>
    </row>
    <row r="146" spans="2:12" x14ac:dyDescent="0.25">
      <c r="B146" s="6"/>
      <c r="C146" s="7">
        <f>SUMIF('Αποτελέσματα K16 Άντρες'!B:B,B146,'Αποτελέσματα K16 Άντρες'!D:D)</f>
        <v>0</v>
      </c>
      <c r="K146" s="6"/>
      <c r="L146" s="7">
        <f>SUMIF('Αποτελέσματα K16 Γυναίκες'!B:B,B146,'Αποτελέσματα K16 Γυναίκες'!D:D)</f>
        <v>0</v>
      </c>
    </row>
    <row r="147" spans="2:12" x14ac:dyDescent="0.25">
      <c r="B147" s="6"/>
      <c r="C147" s="7">
        <f>SUMIF('Αποτελέσματα K16 Άντρες'!B:B,B147,'Αποτελέσματα K16 Άντρες'!D:D)</f>
        <v>0</v>
      </c>
      <c r="K147" s="6"/>
      <c r="L147" s="7">
        <f>SUMIF('Αποτελέσματα K16 Γυναίκες'!B:B,B147,'Αποτελέσματα K16 Γυναίκες'!D:D)</f>
        <v>0</v>
      </c>
    </row>
    <row r="148" spans="2:12" x14ac:dyDescent="0.25">
      <c r="B148" s="6"/>
      <c r="C148" s="7">
        <f>SUMIF('Αποτελέσματα K16 Άντρες'!B:B,B148,'Αποτελέσματα K16 Άντρες'!D:D)</f>
        <v>0</v>
      </c>
      <c r="K148" s="6"/>
      <c r="L148" s="7">
        <f>SUMIF('Αποτελέσματα K16 Γυναίκες'!B:B,B148,'Αποτελέσματα K16 Γυναίκες'!D:D)</f>
        <v>0</v>
      </c>
    </row>
    <row r="149" spans="2:12" x14ac:dyDescent="0.25">
      <c r="B149" s="6"/>
      <c r="C149" s="7">
        <f>SUMIF('Αποτελέσματα K16 Άντρες'!B:B,B149,'Αποτελέσματα K16 Άντρες'!D:D)</f>
        <v>0</v>
      </c>
      <c r="K149" s="6"/>
      <c r="L149" s="7">
        <f>SUMIF('Αποτελέσματα K16 Γυναίκες'!B:B,B149,'Αποτελέσματα K16 Γυναίκες'!D:D)</f>
        <v>0</v>
      </c>
    </row>
    <row r="150" spans="2:12" x14ac:dyDescent="0.25">
      <c r="B150" s="6"/>
      <c r="C150" s="7">
        <f>SUMIF('Αποτελέσματα K16 Άντρες'!B:B,B150,'Αποτελέσματα K16 Άντρες'!D:D)</f>
        <v>0</v>
      </c>
      <c r="K150" s="6"/>
      <c r="L150" s="7">
        <f>SUMIF('Αποτελέσματα K16 Γυναίκες'!B:B,B150,'Αποτελέσματα K16 Γυναίκες'!D:D)</f>
        <v>0</v>
      </c>
    </row>
    <row r="151" spans="2:12" x14ac:dyDescent="0.25">
      <c r="B151" s="6"/>
      <c r="C151" s="7">
        <f>SUMIF('Αποτελέσματα K16 Άντρες'!B:B,B151,'Αποτελέσματα K16 Άντρες'!D:D)</f>
        <v>0</v>
      </c>
      <c r="K151" s="6"/>
      <c r="L151" s="7">
        <f>SUMIF('Αποτελέσματα K16 Γυναίκες'!B:B,B151,'Αποτελέσματα K16 Γυναίκες'!D:D)</f>
        <v>0</v>
      </c>
    </row>
    <row r="152" spans="2:12" x14ac:dyDescent="0.25">
      <c r="B152" s="6"/>
      <c r="C152" s="7">
        <f>SUMIF('Αποτελέσματα K16 Άντρες'!B:B,B152,'Αποτελέσματα K16 Άντρες'!D:D)</f>
        <v>0</v>
      </c>
      <c r="K152" s="6"/>
      <c r="L152" s="7">
        <f>SUMIF('Αποτελέσματα K16 Γυναίκες'!B:B,B152,'Αποτελέσματα K16 Γυναίκες'!D:D)</f>
        <v>0</v>
      </c>
    </row>
    <row r="153" spans="2:12" x14ac:dyDescent="0.25">
      <c r="B153" s="6"/>
      <c r="C153" s="7">
        <f>SUMIF('Αποτελέσματα K16 Άντρες'!B:B,B153,'Αποτελέσματα K16 Άντρες'!D:D)</f>
        <v>0</v>
      </c>
      <c r="K153" s="6"/>
      <c r="L153" s="7">
        <f>SUMIF('Αποτελέσματα K16 Γυναίκες'!B:B,B153,'Αποτελέσματα K16 Γυναίκες'!D:D)</f>
        <v>0</v>
      </c>
    </row>
    <row r="154" spans="2:12" x14ac:dyDescent="0.25">
      <c r="B154" s="6"/>
      <c r="C154" s="7">
        <f>SUMIF('Αποτελέσματα K16 Άντρες'!B:B,B154,'Αποτελέσματα K16 Άντρες'!D:D)</f>
        <v>0</v>
      </c>
      <c r="K154" s="6"/>
      <c r="L154" s="7">
        <f>SUMIF('Αποτελέσματα K16 Γυναίκες'!B:B,B154,'Αποτελέσματα K16 Γυναίκες'!D:D)</f>
        <v>0</v>
      </c>
    </row>
    <row r="155" spans="2:12" x14ac:dyDescent="0.25">
      <c r="B155" s="6"/>
      <c r="C155" s="7">
        <f>SUMIF('Αποτελέσματα K16 Άντρες'!B:B,B155,'Αποτελέσματα K16 Άντρες'!D:D)</f>
        <v>0</v>
      </c>
      <c r="K155" s="6"/>
      <c r="L155" s="7">
        <f>SUMIF('Αποτελέσματα K16 Γυναίκες'!B:B,B155,'Αποτελέσματα K16 Γυναίκες'!D:D)</f>
        <v>0</v>
      </c>
    </row>
    <row r="156" spans="2:12" x14ac:dyDescent="0.25">
      <c r="B156" s="6"/>
      <c r="C156" s="7">
        <f>SUMIF('Αποτελέσματα K16 Άντρες'!B:B,B156,'Αποτελέσματα K16 Άντρες'!D:D)</f>
        <v>0</v>
      </c>
      <c r="K156" s="6"/>
      <c r="L156" s="7">
        <f>SUMIF('Αποτελέσματα K16 Γυναίκες'!B:B,B156,'Αποτελέσματα K16 Γυναίκες'!D:D)</f>
        <v>0</v>
      </c>
    </row>
    <row r="157" spans="2:12" x14ac:dyDescent="0.25">
      <c r="B157" s="6"/>
      <c r="C157" s="7">
        <f>SUMIF('Αποτελέσματα K16 Άντρες'!B:B,B157,'Αποτελέσματα K16 Άντρες'!D:D)</f>
        <v>0</v>
      </c>
      <c r="K157" s="6"/>
      <c r="L157" s="7">
        <f>SUMIF('Αποτελέσματα K16 Γυναίκες'!B:B,B157,'Αποτελέσματα K16 Γυναίκες'!D:D)</f>
        <v>0</v>
      </c>
    </row>
    <row r="158" spans="2:12" x14ac:dyDescent="0.25">
      <c r="B158" s="6"/>
      <c r="C158" s="7">
        <f>SUMIF('Αποτελέσματα K16 Άντρες'!B:B,B158,'Αποτελέσματα K16 Άντρες'!D:D)</f>
        <v>0</v>
      </c>
      <c r="K158" s="6"/>
      <c r="L158" s="7">
        <f>SUMIF('Αποτελέσματα K16 Γυναίκες'!B:B,B158,'Αποτελέσματα K16 Γυναίκες'!D:D)</f>
        <v>0</v>
      </c>
    </row>
    <row r="159" spans="2:12" x14ac:dyDescent="0.25">
      <c r="B159" s="6"/>
      <c r="C159" s="7">
        <f>SUMIF('Αποτελέσματα K16 Άντρες'!B:B,B159,'Αποτελέσματα K16 Άντρες'!D:D)</f>
        <v>0</v>
      </c>
      <c r="K159" s="6"/>
      <c r="L159" s="7">
        <f>SUMIF('Αποτελέσματα K16 Γυναίκες'!B:B,B159,'Αποτελέσματα K16 Γυναίκες'!D:D)</f>
        <v>0</v>
      </c>
    </row>
    <row r="160" spans="2:12" x14ac:dyDescent="0.25">
      <c r="B160" s="6"/>
      <c r="C160" s="7">
        <f>SUMIF('Αποτελέσματα K16 Άντρες'!B:B,B160,'Αποτελέσματα K16 Άντρες'!D:D)</f>
        <v>0</v>
      </c>
      <c r="K160" s="6"/>
      <c r="L160" s="7">
        <f>SUMIF('Αποτελέσματα K16 Γυναίκες'!B:B,B160,'Αποτελέσματα K16 Γυναίκες'!D:D)</f>
        <v>0</v>
      </c>
    </row>
    <row r="161" spans="2:12" x14ac:dyDescent="0.25">
      <c r="B161" s="6"/>
      <c r="C161" s="7">
        <f>SUMIF('Αποτελέσματα K16 Άντρες'!B:B,B161,'Αποτελέσματα K16 Άντρες'!D:D)</f>
        <v>0</v>
      </c>
      <c r="K161" s="6"/>
      <c r="L161" s="7">
        <f>SUMIF('Αποτελέσματα K16 Γυναίκες'!B:B,B161,'Αποτελέσματα K16 Γυναίκες'!D:D)</f>
        <v>0</v>
      </c>
    </row>
    <row r="162" spans="2:12" x14ac:dyDescent="0.25">
      <c r="B162" s="6"/>
      <c r="C162" s="7">
        <f>SUMIF('Αποτελέσματα K16 Άντρες'!B:B,B162,'Αποτελέσματα K16 Άντρες'!D:D)</f>
        <v>0</v>
      </c>
      <c r="K162" s="6"/>
      <c r="L162" s="7">
        <f>SUMIF('Αποτελέσματα K16 Γυναίκες'!B:B,B162,'Αποτελέσματα K16 Γυναίκες'!D:D)</f>
        <v>0</v>
      </c>
    </row>
    <row r="163" spans="2:12" x14ac:dyDescent="0.25">
      <c r="B163" s="6"/>
      <c r="C163" s="7">
        <f>SUMIF('Αποτελέσματα K16 Άντρες'!B:B,B163,'Αποτελέσματα K16 Άντρες'!D:D)</f>
        <v>0</v>
      </c>
      <c r="K163" s="6"/>
      <c r="L163" s="7">
        <f>SUMIF('Αποτελέσματα K16 Γυναίκες'!B:B,B163,'Αποτελέσματα K16 Γυναίκες'!D:D)</f>
        <v>0</v>
      </c>
    </row>
    <row r="164" spans="2:12" x14ac:dyDescent="0.25">
      <c r="B164" s="6"/>
      <c r="C164" s="7">
        <f>SUMIF('Αποτελέσματα K16 Άντρες'!B:B,B164,'Αποτελέσματα K16 Άντρες'!D:D)</f>
        <v>0</v>
      </c>
      <c r="K164" s="6"/>
      <c r="L164" s="7">
        <f>SUMIF('Αποτελέσματα K16 Γυναίκες'!B:B,B164,'Αποτελέσματα K16 Γυναίκες'!D:D)</f>
        <v>0</v>
      </c>
    </row>
    <row r="165" spans="2:12" x14ac:dyDescent="0.25">
      <c r="B165" s="6"/>
      <c r="C165" s="7">
        <f>SUMIF('Αποτελέσματα K16 Άντρες'!B:B,B165,'Αποτελέσματα K16 Άντρες'!D:D)</f>
        <v>0</v>
      </c>
      <c r="K165" s="6"/>
      <c r="L165" s="7">
        <f>SUMIF('Αποτελέσματα K16 Γυναίκες'!B:B,B165,'Αποτελέσματα K16 Γυναίκες'!D:D)</f>
        <v>0</v>
      </c>
    </row>
    <row r="166" spans="2:12" x14ac:dyDescent="0.25">
      <c r="B166" s="6"/>
      <c r="C166" s="7">
        <f>SUMIF('Αποτελέσματα K16 Άντρες'!B:B,B166,'Αποτελέσματα K16 Άντρες'!D:D)</f>
        <v>0</v>
      </c>
      <c r="K166" s="6"/>
      <c r="L166" s="7">
        <f>SUMIF('Αποτελέσματα K16 Γυναίκες'!B:B,B166,'Αποτελέσματα K16 Γυναίκες'!D:D)</f>
        <v>0</v>
      </c>
    </row>
    <row r="167" spans="2:12" x14ac:dyDescent="0.25">
      <c r="B167" s="6"/>
      <c r="C167" s="7">
        <f>SUMIF('Αποτελέσματα K16 Άντρες'!B:B,B167,'Αποτελέσματα K16 Άντρες'!D:D)</f>
        <v>0</v>
      </c>
      <c r="K167" s="6"/>
      <c r="L167" s="7">
        <f>SUMIF('Αποτελέσματα K16 Γυναίκες'!B:B,B167,'Αποτελέσματα K16 Γυναίκες'!D:D)</f>
        <v>0</v>
      </c>
    </row>
    <row r="168" spans="2:12" x14ac:dyDescent="0.25">
      <c r="B168" s="6"/>
      <c r="C168" s="7">
        <f>SUMIF('Αποτελέσματα K16 Άντρες'!B:B,B168,'Αποτελέσματα K16 Άντρες'!D:D)</f>
        <v>0</v>
      </c>
      <c r="K168" s="6"/>
      <c r="L168" s="7">
        <f>SUMIF('Αποτελέσματα K16 Γυναίκες'!B:B,B168,'Αποτελέσματα K16 Γυναίκες'!D:D)</f>
        <v>0</v>
      </c>
    </row>
    <row r="169" spans="2:12" x14ac:dyDescent="0.25">
      <c r="B169" s="6"/>
      <c r="C169" s="7">
        <f>SUMIF('Αποτελέσματα K16 Άντρες'!B:B,B169,'Αποτελέσματα K16 Άντρες'!D:D)</f>
        <v>0</v>
      </c>
      <c r="K169" s="6"/>
      <c r="L169" s="7">
        <f>SUMIF('Αποτελέσματα K16 Γυναίκες'!B:B,B169,'Αποτελέσματα K16 Γυναίκες'!D:D)</f>
        <v>0</v>
      </c>
    </row>
    <row r="170" spans="2:12" x14ac:dyDescent="0.25">
      <c r="B170" s="6"/>
      <c r="C170" s="7">
        <f>SUMIF('Αποτελέσματα K16 Άντρες'!B:B,B170,'Αποτελέσματα K16 Άντρες'!D:D)</f>
        <v>0</v>
      </c>
      <c r="K170" s="6"/>
      <c r="L170" s="7">
        <f>SUMIF('Αποτελέσματα K16 Γυναίκες'!B:B,B170,'Αποτελέσματα K16 Γυναίκες'!D:D)</f>
        <v>0</v>
      </c>
    </row>
    <row r="171" spans="2:12" x14ac:dyDescent="0.25">
      <c r="B171" s="6"/>
      <c r="C171" s="7">
        <f>SUMIF('Αποτελέσματα K16 Άντρες'!B:B,B171,'Αποτελέσματα K16 Άντρες'!D:D)</f>
        <v>0</v>
      </c>
      <c r="K171" s="6"/>
      <c r="L171" s="7">
        <f>SUMIF('Αποτελέσματα K16 Γυναίκες'!B:B,B171,'Αποτελέσματα K16 Γυναίκες'!D:D)</f>
        <v>0</v>
      </c>
    </row>
    <row r="172" spans="2:12" x14ac:dyDescent="0.25">
      <c r="B172" s="6"/>
      <c r="C172" s="7">
        <f>SUMIF('Αποτελέσματα K16 Άντρες'!B:B,B172,'Αποτελέσματα K16 Άντρες'!D:D)</f>
        <v>0</v>
      </c>
      <c r="K172" s="6"/>
      <c r="L172" s="7">
        <f>SUMIF('Αποτελέσματα K16 Γυναίκες'!B:B,B172,'Αποτελέσματα K16 Γυναίκες'!D:D)</f>
        <v>0</v>
      </c>
    </row>
    <row r="173" spans="2:12" x14ac:dyDescent="0.25">
      <c r="B173" s="6"/>
      <c r="C173" s="7">
        <f>SUMIF('Αποτελέσματα K16 Άντρες'!B:B,B173,'Αποτελέσματα K16 Άντρες'!D:D)</f>
        <v>0</v>
      </c>
      <c r="K173" s="6"/>
      <c r="L173" s="7">
        <f>SUMIF('Αποτελέσματα K16 Γυναίκες'!B:B,B173,'Αποτελέσματα K16 Γυναίκες'!D:D)</f>
        <v>0</v>
      </c>
    </row>
    <row r="174" spans="2:12" ht="15.75" thickBot="1" x14ac:dyDescent="0.3">
      <c r="B174" s="8"/>
      <c r="C174" s="9">
        <f>SUMIF('Αποτελέσματα K16 Άντρες'!B:B,B174,'Αποτελέσματα K16 Άντρες'!D:D)</f>
        <v>0</v>
      </c>
      <c r="K174" s="8"/>
      <c r="L174" s="9">
        <f>SUMIF('Αποτελέσματα K16 Γυναίκες'!B:B,B174,'Αποτελέσματα K16 Γυναίκες'!D:D)</f>
        <v>0</v>
      </c>
    </row>
  </sheetData>
  <mergeCells count="2">
    <mergeCell ref="B1:C2"/>
    <mergeCell ref="K1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4</vt:i4>
      </vt:variant>
    </vt:vector>
  </HeadingPairs>
  <TitlesOfParts>
    <vt:vector size="4" baseType="lpstr">
      <vt:lpstr>Αποτελέσματα K16 Άντρες</vt:lpstr>
      <vt:lpstr>Αποτελέσματα K16 Γυναίκες</vt:lpstr>
      <vt:lpstr>Κατάταξη Κ16</vt:lpstr>
      <vt:lpstr>Φύλλο2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ΑΓΓΕΛΟΣ ΠΡΟΒΑΤΑΣ</cp:lastModifiedBy>
  <dcterms:created xsi:type="dcterms:W3CDTF">2026-06-08T10:53:55Z</dcterms:created>
  <dcterms:modified xsi:type="dcterms:W3CDTF">2026-06-15T04:07:56Z</dcterms:modified>
</cp:coreProperties>
</file>