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2"/>
  </bookViews>
  <sheets>
    <sheet name="ΣΥΝΟΛΙΚΗ BΑΘΜ." sheetId="6" r:id="rId1"/>
    <sheet name="ΒΑΘ ΑΓΟΡΙΩΝ" sheetId="1" r:id="rId2"/>
    <sheet name="ΒΑΘ ΚΟΡΙΤΣΙΩΝ" sheetId="2" r:id="rId3"/>
  </sheets>
  <definedNames>
    <definedName name="_xlnm._FilterDatabase" localSheetId="2" hidden="1">'ΒΑΘ ΚΟΡΙΤΣΙΩΝ'!$Z$5:$AB$5</definedName>
    <definedName name="_xlnm._FilterDatabase" localSheetId="0" hidden="1">'ΣΥΝΟΛΙΚΗ BΑΘΜ.'!$A$4:$E$4</definedName>
  </definedNames>
  <calcPr calcId="162913"/>
</workbook>
</file>

<file path=xl/calcChain.xml><?xml version="1.0" encoding="utf-8"?>
<calcChain xmlns="http://schemas.openxmlformats.org/spreadsheetml/2006/main">
  <c r="Z6" i="2" l="1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AB6" i="2"/>
  <c r="AA6" i="2"/>
  <c r="G47" i="2" l="1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F47" i="2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6" i="1" l="1"/>
  <c r="Z30" i="1"/>
  <c r="D37" i="6" l="1"/>
  <c r="D38" i="6"/>
  <c r="D40" i="6"/>
  <c r="D42" i="6"/>
  <c r="D43" i="6"/>
  <c r="D25" i="6"/>
  <c r="D44" i="6"/>
  <c r="D45" i="6"/>
  <c r="C11" i="6"/>
  <c r="C29" i="6"/>
  <c r="C9" i="6"/>
  <c r="Y7" i="2"/>
  <c r="D28" i="6" s="1"/>
  <c r="Y8" i="2"/>
  <c r="D13" i="6" s="1"/>
  <c r="Y9" i="2"/>
  <c r="D23" i="6" s="1"/>
  <c r="Y10" i="2"/>
  <c r="D30" i="6" s="1"/>
  <c r="Y11" i="2"/>
  <c r="D6" i="6" s="1"/>
  <c r="Y12" i="2"/>
  <c r="D33" i="6" s="1"/>
  <c r="Y13" i="2"/>
  <c r="D26" i="6" s="1"/>
  <c r="Y14" i="2"/>
  <c r="D34" i="6" s="1"/>
  <c r="Y15" i="2"/>
  <c r="D35" i="6" s="1"/>
  <c r="Y16" i="2"/>
  <c r="D36" i="6" s="1"/>
  <c r="Y17" i="2"/>
  <c r="Y18" i="2"/>
  <c r="Y19" i="2"/>
  <c r="D39" i="6" s="1"/>
  <c r="Y20" i="2"/>
  <c r="D20" i="6" s="1"/>
  <c r="Y21" i="2"/>
  <c r="D21" i="6" s="1"/>
  <c r="Y22" i="2"/>
  <c r="D5" i="6" s="1"/>
  <c r="Y23" i="2"/>
  <c r="D19" i="6" s="1"/>
  <c r="Y24" i="2"/>
  <c r="D18" i="6" s="1"/>
  <c r="Y25" i="2"/>
  <c r="D24" i="6" s="1"/>
  <c r="Y26" i="2"/>
  <c r="Y27" i="2"/>
  <c r="D41" i="6" s="1"/>
  <c r="Y28" i="2"/>
  <c r="D17" i="6" s="1"/>
  <c r="Y29" i="2"/>
  <c r="D7" i="6" s="1"/>
  <c r="Y30" i="2"/>
  <c r="D11" i="6" s="1"/>
  <c r="Y31" i="2"/>
  <c r="D14" i="6" s="1"/>
  <c r="Y32" i="2"/>
  <c r="D12" i="6" s="1"/>
  <c r="Y33" i="2"/>
  <c r="D15" i="6" s="1"/>
  <c r="Y34" i="2"/>
  <c r="D27" i="6" s="1"/>
  <c r="Y35" i="2"/>
  <c r="Y36" i="2"/>
  <c r="Y37" i="2"/>
  <c r="D16" i="6" s="1"/>
  <c r="Y38" i="2"/>
  <c r="D29" i="6" s="1"/>
  <c r="Y39" i="2"/>
  <c r="Y40" i="2"/>
  <c r="D22" i="6" s="1"/>
  <c r="Y41" i="2"/>
  <c r="D10" i="6" s="1"/>
  <c r="Y42" i="2"/>
  <c r="D31" i="6" s="1"/>
  <c r="Y43" i="2"/>
  <c r="D8" i="6" s="1"/>
  <c r="Y44" i="2"/>
  <c r="Y45" i="2"/>
  <c r="D32" i="6" s="1"/>
  <c r="Y46" i="2"/>
  <c r="Y6" i="2"/>
  <c r="D9" i="6" s="1"/>
  <c r="Z7" i="1"/>
  <c r="C28" i="6" s="1"/>
  <c r="Z8" i="1"/>
  <c r="C13" i="6" s="1"/>
  <c r="Z9" i="1"/>
  <c r="C23" i="6" s="1"/>
  <c r="Z10" i="1"/>
  <c r="C30" i="6" s="1"/>
  <c r="Z11" i="1"/>
  <c r="C6" i="6" s="1"/>
  <c r="Z12" i="1"/>
  <c r="C33" i="6" s="1"/>
  <c r="Z13" i="1"/>
  <c r="C26" i="6" s="1"/>
  <c r="Z14" i="1"/>
  <c r="C34" i="6" s="1"/>
  <c r="Z15" i="1"/>
  <c r="C35" i="6" s="1"/>
  <c r="Z16" i="1"/>
  <c r="C36" i="6" s="1"/>
  <c r="Z17" i="1"/>
  <c r="C37" i="6" s="1"/>
  <c r="Z18" i="1"/>
  <c r="C38" i="6" s="1"/>
  <c r="Z19" i="1"/>
  <c r="C39" i="6" s="1"/>
  <c r="Z20" i="1"/>
  <c r="C20" i="6" s="1"/>
  <c r="Z21" i="1"/>
  <c r="C21" i="6" s="1"/>
  <c r="Z22" i="1"/>
  <c r="C5" i="6" s="1"/>
  <c r="Z23" i="1"/>
  <c r="C19" i="6" s="1"/>
  <c r="Z24" i="1"/>
  <c r="C18" i="6" s="1"/>
  <c r="Z25" i="1"/>
  <c r="C24" i="6" s="1"/>
  <c r="Z26" i="1"/>
  <c r="C40" i="6" s="1"/>
  <c r="Z27" i="1"/>
  <c r="C41" i="6" s="1"/>
  <c r="Z28" i="1"/>
  <c r="C17" i="6" s="1"/>
  <c r="Z29" i="1"/>
  <c r="C7" i="6" s="1"/>
  <c r="Z31" i="1"/>
  <c r="C14" i="6" s="1"/>
  <c r="Z32" i="1"/>
  <c r="C12" i="6" s="1"/>
  <c r="Z33" i="1"/>
  <c r="C15" i="6" s="1"/>
  <c r="Z34" i="1"/>
  <c r="C27" i="6" s="1"/>
  <c r="Z35" i="1"/>
  <c r="C42" i="6" s="1"/>
  <c r="E42" i="6" s="1"/>
  <c r="Z36" i="1"/>
  <c r="C43" i="6" s="1"/>
  <c r="E43" i="6" s="1"/>
  <c r="Z37" i="1"/>
  <c r="C16" i="6" s="1"/>
  <c r="Z38" i="1"/>
  <c r="Z39" i="1"/>
  <c r="C25" i="6" s="1"/>
  <c r="Z40" i="1"/>
  <c r="C22" i="6" s="1"/>
  <c r="Z41" i="1"/>
  <c r="C10" i="6" s="1"/>
  <c r="Z42" i="1"/>
  <c r="C31" i="6" s="1"/>
  <c r="Z43" i="1"/>
  <c r="C8" i="6" s="1"/>
  <c r="Z44" i="1"/>
  <c r="C44" i="6" s="1"/>
  <c r="Z45" i="1"/>
  <c r="C32" i="6" s="1"/>
  <c r="Z46" i="1"/>
  <c r="C45" i="6" s="1"/>
  <c r="E45" i="6" l="1"/>
  <c r="E25" i="6"/>
  <c r="E24" i="6"/>
  <c r="E40" i="6"/>
  <c r="E28" i="6"/>
  <c r="E16" i="6"/>
  <c r="E32" i="6"/>
  <c r="E20" i="6"/>
  <c r="E44" i="6"/>
  <c r="E33" i="6"/>
  <c r="E41" i="6"/>
  <c r="E39" i="6"/>
  <c r="E38" i="6"/>
  <c r="E22" i="6"/>
  <c r="E36" i="6"/>
  <c r="E31" i="6"/>
  <c r="E29" i="6"/>
  <c r="E27" i="6"/>
  <c r="E37" i="6"/>
  <c r="E21" i="6"/>
  <c r="E18" i="6"/>
  <c r="E10" i="6"/>
  <c r="E17" i="6"/>
  <c r="E12" i="6"/>
  <c r="E13" i="6"/>
  <c r="E23" i="6"/>
  <c r="E14" i="6"/>
  <c r="E15" i="6"/>
  <c r="E30" i="6"/>
  <c r="E8" i="6"/>
  <c r="E11" i="6"/>
  <c r="E7" i="6"/>
  <c r="E5" i="6"/>
  <c r="E19" i="6"/>
  <c r="E35" i="6"/>
  <c r="E6" i="6"/>
  <c r="E34" i="6"/>
  <c r="E26" i="6"/>
  <c r="E9" i="6"/>
</calcChain>
</file>

<file path=xl/sharedStrings.xml><?xml version="1.0" encoding="utf-8"?>
<sst xmlns="http://schemas.openxmlformats.org/spreadsheetml/2006/main" count="245" uniqueCount="88">
  <si>
    <t>ΣΩΜΑΤΕΙΑ</t>
  </si>
  <si>
    <t>Γ.Α.Σ.   Η ΥΓΕΙΑ ΡΟΔΟΥ</t>
  </si>
  <si>
    <t>Γ.Α.Σ. ΟΛΥΜΠΙΑΣ ΜΗΘΥΜΝΑΣ</t>
  </si>
  <si>
    <t>ΛΕΣΒΟΥ</t>
  </si>
  <si>
    <t>Γ.Σ. ΕΥΔΑΜΟΣ  ΚΩ</t>
  </si>
  <si>
    <t>Γ.Σ.  ΝΕΩΝ  ΛΕΡΟΥ</t>
  </si>
  <si>
    <t xml:space="preserve">ΠΑΓΧΙΑΚΟΣ  Γ.Σ. </t>
  </si>
  <si>
    <t>Α.Σ. ΕΦΗΒΟΣ  ΧΙΟΥ</t>
  </si>
  <si>
    <t>ΝΑΞΙΑΚΟΣ  Γ.Σ.  2003</t>
  </si>
  <si>
    <t>ΚΥΚΛΑΔΩΝ</t>
  </si>
  <si>
    <t>ΑΝΔΡΙΑΚΟΣ  Ο.Φ.</t>
  </si>
  <si>
    <t>Α.Ο. ΡΟΔΟΥ Ε.Μ. ΣΤΑΜΑΤΙΟΥ</t>
  </si>
  <si>
    <t>Α.Σ. ΑΝΑΓΕΝΝΗΣΗ  ΣΑΜΟΥ</t>
  </si>
  <si>
    <t>Φ.Ο.  ΒΡΟΝΤΑΔΩΝ</t>
  </si>
  <si>
    <t>Α.Ο. ΚΑΛΛΙΠΑΤΕΙΡΑ  ΡΟΔΟΥ</t>
  </si>
  <si>
    <t>Α.Σ ΟΛΥΜΠΙΑΔΑ  ΧΙΟΥ</t>
  </si>
  <si>
    <t>Α.Ο.  ΜΥΚΟΝΟΥ</t>
  </si>
  <si>
    <t>Π.Α.Σ.  ΙΚΑΡΟΣ</t>
  </si>
  <si>
    <t>ΠΑΜΜΗΛΙΑΚΟΣ  Α.Σ.</t>
  </si>
  <si>
    <t>ΠΕΨΑΣ "Η  ΡΙΒΑ" ΣΑΜΟΥ</t>
  </si>
  <si>
    <t>ΠΑΝΙΚΑΡΙΑΚΟΣ Α.Σ.</t>
  </si>
  <si>
    <t>Α.Γ.Ε.Σ.  ΚΑΜΕΙΡΟΣ</t>
  </si>
  <si>
    <t>ΠΑΝΑΞΙΑΚΟΣ  Α.Ο.</t>
  </si>
  <si>
    <t>Α.Ο.  ΑΡΙΣΒΑΙΟΣ  ΚΑΛΛΟΝΗΣ</t>
  </si>
  <si>
    <t>Γ.Σ.  ΑΡΙΩΝ   ΜΥΤΙΛΗΝΗΣ</t>
  </si>
  <si>
    <t>Α. Ε. ΛΗΜΝΟΥ</t>
  </si>
  <si>
    <t>ΧΙΟΥ-ΣΑΜΟΥ</t>
  </si>
  <si>
    <t>ΑΘΛΟΚΙΝΗΣΗ Α.Σ.ΜΥΤΙΛΗΝΗΣ</t>
  </si>
  <si>
    <t>ΥΨΟΣ</t>
  </si>
  <si>
    <t>ΜΗΚΟΣ</t>
  </si>
  <si>
    <t>ΣΦΑΙΡΑ</t>
  </si>
  <si>
    <t>4Χ100</t>
  </si>
  <si>
    <t>Α   Ν   Δ   Ρ  Ω   Ν</t>
  </si>
  <si>
    <t xml:space="preserve">Π Α Ι Δ Ω Ν </t>
  </si>
  <si>
    <t>200μ</t>
  </si>
  <si>
    <t>800μ</t>
  </si>
  <si>
    <t xml:space="preserve">100μ  </t>
  </si>
  <si>
    <t xml:space="preserve">400μ </t>
  </si>
  <si>
    <t xml:space="preserve">1500μ </t>
  </si>
  <si>
    <t xml:space="preserve">400μ Εμ </t>
  </si>
  <si>
    <t>ΑΚΟΝΤ</t>
  </si>
  <si>
    <t>ΠΑΜΠΑΙΔΩΝ  Α΄</t>
  </si>
  <si>
    <t>80μ</t>
  </si>
  <si>
    <t>300μ</t>
  </si>
  <si>
    <t>1000μ</t>
  </si>
  <si>
    <t>150μ</t>
  </si>
  <si>
    <t>ΕΑΣ</t>
  </si>
  <si>
    <t>Γ Υ Ν Α Ι Κ Ω Ν</t>
  </si>
  <si>
    <t>3000μΒΑΔ</t>
  </si>
  <si>
    <t>ΠΑΓΚΟΡΑΣΙΔΩΝ  Α΄</t>
  </si>
  <si>
    <t>ΚΟΡΑΣΙΔΩΝ</t>
  </si>
  <si>
    <t>ΑΛΚΑΙΟΣ ΜΥΤΙΛΗΝΗΣ</t>
  </si>
  <si>
    <t>3.000μ</t>
  </si>
  <si>
    <t>ΑΚΟΝΤΙΟ</t>
  </si>
  <si>
    <t>ΣΥΝΟΛO</t>
  </si>
  <si>
    <t>100ΕΜΠ</t>
  </si>
  <si>
    <t>ΠΚ Β΄</t>
  </si>
  <si>
    <t>ΠΠ Β</t>
  </si>
  <si>
    <t>ΕΝ. ΚΑΖΩΝΗΣ ΚΑΛΥΜΝΟΣ 2000</t>
  </si>
  <si>
    <t>ΑΟ ΗΦΑΙΣΤΕΙΑ ΛΗΜΝΟΥ</t>
  </si>
  <si>
    <t>Γ.Σ ΑΙΑΝΤΑΣ ΤΗΝΟΥ</t>
  </si>
  <si>
    <t>ΑΕ ΛΕΣΒΟΥ ΚΑΛΛΟΝΗΣ</t>
  </si>
  <si>
    <t>Γ.Σ ΙΠΠΟΚΡΑΤΗΣ ΚΩ</t>
  </si>
  <si>
    <t>ΑΣ ΞΑΝΘΟΣ Ο ΠΑΤΜΙΟΣ</t>
  </si>
  <si>
    <t>ΑΟ ΠΑΡΟΥ</t>
  </si>
  <si>
    <t>ΦΙΛΑΘΛΗΤΙΚΟΣ ΓΠΣ</t>
  </si>
  <si>
    <t>ΜΕΤΑΛΛΙΑ</t>
  </si>
  <si>
    <t>Α</t>
  </si>
  <si>
    <t>ΧΑ</t>
  </si>
  <si>
    <t>ΧΡ</t>
  </si>
  <si>
    <t>ΠΙΝΑΚΑΣ ΣΥΝΟΛΙΚΗΣ ΒΑΘΜΟΛΟΓΙΑΣ ΣΩΜΑΤΕΙΩΝ</t>
  </si>
  <si>
    <t>ΣΩΜΑΤΕΙΑ/ΑΓΩΝΙΣΜΑΤΑ</t>
  </si>
  <si>
    <t>ΔΩΔΕΚΑΝΗΣΟΥ</t>
  </si>
  <si>
    <t>ΑΟ ΗΦΑΙΣΤΟΣ ΘΗΡΑΣ</t>
  </si>
  <si>
    <t>ΑΣ ΠΛΑΚΩΝ ΜΗΛΟΥ ΙΕΡΑΞ 1960</t>
  </si>
  <si>
    <t>ΔΩΔΕΚΑΝΗΣΙΑΚΟΣ ΕΑΣ ΔΑΦΝΗ</t>
  </si>
  <si>
    <t>Α.Ε. ΛΑΡΔΟΥ ΗΡΑΚΛΗΣ</t>
  </si>
  <si>
    <t>ΑΘΛΗΤΙΚΗ ΑΚΑΔΗΜΙΑ ΡΟΔΟΥ</t>
  </si>
  <si>
    <t>Α.Σ. ΙΟΥ</t>
  </si>
  <si>
    <t>ΑΣ Η ΝΙΚΗ ΤΗΣ ΡΟΔΟΥ</t>
  </si>
  <si>
    <r>
      <t>ΟΦΚΑ "ΟΙ ΡΟΔΙΟΝΙΚΕΣ</t>
    </r>
    <r>
      <rPr>
        <b/>
        <vertAlign val="superscript"/>
        <sz val="10"/>
        <color theme="0"/>
        <rFont val="Arial"/>
        <family val="2"/>
        <charset val="161"/>
      </rPr>
      <t>ΙΙ</t>
    </r>
  </si>
  <si>
    <t>ΠΙΝΑΚΑΣ ΒΑΘΜΟΛΟΓΙΑΣ &amp; ΜΕΤΑΛΛΙΩΝ ΑΝΔΡΩΝ</t>
  </si>
  <si>
    <t>ΠΙΝΑΚΑΣ ΒΑΘΜΟΛΟΓΙΑΣ &amp; ΜΕΤΑΛΛΙΩΝ ΓΥΝΑΙΚΩΝ</t>
  </si>
  <si>
    <t>ΑΓΟΡΙΑ</t>
  </si>
  <si>
    <t>ΚΟΡΙΤΣΙΑ</t>
  </si>
  <si>
    <t>,</t>
  </si>
  <si>
    <t>ΧΡΥΣΑ</t>
  </si>
  <si>
    <t>ΑΡΓ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</si>
</sst>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8"/>
      <name val="Calibri"/>
      <family val="2"/>
    </font>
    <font>
      <sz val="11"/>
      <color indexed="10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12"/>
      <color rgb="FF00B050"/>
      <name val="Arial"/>
      <family val="2"/>
      <charset val="161"/>
    </font>
    <font>
      <b/>
      <sz val="12"/>
      <color rgb="FFFF0000"/>
      <name val="Calibri"/>
      <family val="2"/>
      <charset val="161"/>
    </font>
    <font>
      <b/>
      <sz val="12"/>
      <color theme="4"/>
      <name val="Calibri"/>
      <family val="2"/>
      <charset val="161"/>
    </font>
    <font>
      <b/>
      <sz val="12"/>
      <color rgb="FF00B050"/>
      <name val="Calibri"/>
      <family val="2"/>
      <charset val="161"/>
    </font>
    <font>
      <b/>
      <sz val="12"/>
      <color rgb="FF0070C0"/>
      <name val="Calibri"/>
      <family val="2"/>
      <charset val="161"/>
    </font>
    <font>
      <b/>
      <sz val="14"/>
      <color theme="0"/>
      <name val="Calibri"/>
      <family val="2"/>
      <charset val="161"/>
    </font>
    <font>
      <b/>
      <sz val="16"/>
      <color theme="0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10"/>
      <color theme="0"/>
      <name val="Arial"/>
      <family val="2"/>
      <charset val="161"/>
    </font>
    <font>
      <b/>
      <sz val="11"/>
      <color theme="0"/>
      <name val="Calibri"/>
      <family val="2"/>
      <charset val="161"/>
    </font>
    <font>
      <sz val="12"/>
      <color theme="0"/>
      <name val="Calibri"/>
      <family val="2"/>
    </font>
    <font>
      <b/>
      <sz val="9"/>
      <color theme="0"/>
      <name val="Arial"/>
      <family val="2"/>
      <charset val="161"/>
    </font>
    <font>
      <b/>
      <vertAlign val="superscript"/>
      <sz val="10"/>
      <color theme="0"/>
      <name val="Arial"/>
      <family val="2"/>
      <charset val="161"/>
    </font>
    <font>
      <b/>
      <sz val="14"/>
      <color theme="0"/>
      <name val="Arial"/>
      <family val="2"/>
      <charset val="161"/>
    </font>
    <font>
      <sz val="11"/>
      <color rgb="FFFF0000"/>
      <name val="Calibri"/>
      <family val="2"/>
    </font>
    <font>
      <b/>
      <sz val="14"/>
      <color indexed="8"/>
      <name val="Calibri"/>
      <family val="2"/>
      <charset val="161"/>
    </font>
    <font>
      <sz val="11"/>
      <name val="Calibri"/>
      <family val="2"/>
    </font>
    <font>
      <sz val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24"/>
      </patternFill>
    </fill>
    <fill>
      <patternFill patternType="solid">
        <fgColor rgb="FF7030A0"/>
        <bgColor indexed="24"/>
      </patternFill>
    </fill>
    <fill>
      <patternFill patternType="solid">
        <fgColor rgb="FF0070C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2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19" fillId="0" borderId="0" xfId="0" applyFont="1"/>
    <xf numFmtId="0" fontId="10" fillId="9" borderId="29" xfId="0" applyFont="1" applyFill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3" fillId="9" borderId="29" xfId="0" applyFont="1" applyFill="1" applyBorder="1" applyAlignment="1">
      <alignment horizontal="center"/>
    </xf>
    <xf numFmtId="0" fontId="17" fillId="14" borderId="55" xfId="0" applyFont="1" applyFill="1" applyBorder="1" applyAlignment="1"/>
    <xf numFmtId="0" fontId="17" fillId="14" borderId="54" xfId="0" applyFont="1" applyFill="1" applyBorder="1" applyAlignment="1"/>
    <xf numFmtId="0" fontId="17" fillId="14" borderId="56" xfId="0" applyFont="1" applyFill="1" applyBorder="1" applyAlignment="1"/>
    <xf numFmtId="0" fontId="17" fillId="2" borderId="25" xfId="0" applyFont="1" applyFill="1" applyBorder="1" applyAlignment="1"/>
    <xf numFmtId="0" fontId="17" fillId="2" borderId="58" xfId="0" applyFont="1" applyFill="1" applyBorder="1" applyAlignment="1"/>
    <xf numFmtId="0" fontId="17" fillId="2" borderId="54" xfId="0" applyFont="1" applyFill="1" applyBorder="1" applyAlignment="1"/>
    <xf numFmtId="0" fontId="17" fillId="2" borderId="57" xfId="0" applyFont="1" applyFill="1" applyBorder="1" applyAlignment="1"/>
    <xf numFmtId="0" fontId="17" fillId="3" borderId="24" xfId="0" applyFont="1" applyFill="1" applyBorder="1" applyAlignment="1"/>
    <xf numFmtId="0" fontId="17" fillId="3" borderId="10" xfId="0" applyFont="1" applyFill="1" applyBorder="1" applyAlignment="1"/>
    <xf numFmtId="0" fontId="17" fillId="3" borderId="12" xfId="0" applyFont="1" applyFill="1" applyBorder="1" applyAlignment="1"/>
    <xf numFmtId="0" fontId="17" fillId="4" borderId="40" xfId="0" applyFont="1" applyFill="1" applyBorder="1" applyAlignment="1"/>
    <xf numFmtId="0" fontId="17" fillId="4" borderId="10" xfId="0" applyFont="1" applyFill="1" applyBorder="1" applyAlignment="1"/>
    <xf numFmtId="0" fontId="17" fillId="13" borderId="10" xfId="0" applyFont="1" applyFill="1" applyBorder="1"/>
    <xf numFmtId="0" fontId="17" fillId="13" borderId="48" xfId="0" applyFont="1" applyFill="1" applyBorder="1"/>
    <xf numFmtId="0" fontId="18" fillId="9" borderId="52" xfId="0" applyFont="1" applyFill="1" applyBorder="1" applyAlignment="1">
      <alignment horizontal="center"/>
    </xf>
    <xf numFmtId="0" fontId="18" fillId="9" borderId="38" xfId="0" applyFont="1" applyFill="1" applyBorder="1" applyAlignment="1">
      <alignment horizontal="center"/>
    </xf>
    <xf numFmtId="0" fontId="18" fillId="9" borderId="32" xfId="0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/>
    </xf>
    <xf numFmtId="0" fontId="17" fillId="14" borderId="41" xfId="0" applyFont="1" applyFill="1" applyBorder="1" applyAlignment="1"/>
    <xf numFmtId="0" fontId="17" fillId="14" borderId="1" xfId="0" applyFont="1" applyFill="1" applyBorder="1" applyAlignment="1"/>
    <xf numFmtId="0" fontId="17" fillId="14" borderId="3" xfId="0" applyFont="1" applyFill="1" applyBorder="1" applyAlignment="1"/>
    <xf numFmtId="0" fontId="17" fillId="14" borderId="4" xfId="0" applyFont="1" applyFill="1" applyBorder="1" applyAlignment="1"/>
    <xf numFmtId="0" fontId="17" fillId="14" borderId="5" xfId="0" applyFont="1" applyFill="1" applyBorder="1" applyAlignment="1"/>
    <xf numFmtId="0" fontId="17" fillId="14" borderId="7" xfId="0" applyFont="1" applyFill="1" applyBorder="1" applyAlignment="1"/>
    <xf numFmtId="0" fontId="17" fillId="15" borderId="3" xfId="0" applyFont="1" applyFill="1" applyBorder="1"/>
    <xf numFmtId="0" fontId="20" fillId="15" borderId="3" xfId="0" applyFont="1" applyFill="1" applyBorder="1" applyAlignment="1">
      <alignment horizontal="left" vertical="center" wrapText="1"/>
    </xf>
    <xf numFmtId="0" fontId="17" fillId="15" borderId="44" xfId="0" applyFont="1" applyFill="1" applyBorder="1"/>
    <xf numFmtId="0" fontId="17" fillId="2" borderId="8" xfId="0" applyFont="1" applyFill="1" applyBorder="1" applyAlignment="1"/>
    <xf numFmtId="0" fontId="17" fillId="2" borderId="2" xfId="0" applyFont="1" applyFill="1" applyBorder="1" applyAlignment="1"/>
    <xf numFmtId="0" fontId="17" fillId="9" borderId="59" xfId="0" applyFont="1" applyFill="1" applyBorder="1" applyAlignment="1">
      <alignment horizontal="center" vertical="center"/>
    </xf>
    <xf numFmtId="0" fontId="17" fillId="9" borderId="59" xfId="0" applyFont="1" applyFill="1" applyBorder="1" applyAlignment="1">
      <alignment vertical="center"/>
    </xf>
    <xf numFmtId="0" fontId="17" fillId="9" borderId="28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17" fillId="14" borderId="53" xfId="0" applyFont="1" applyFill="1" applyBorder="1" applyAlignment="1" applyProtection="1"/>
    <xf numFmtId="0" fontId="17" fillId="14" borderId="54" xfId="0" applyFont="1" applyFill="1" applyBorder="1" applyAlignment="1" applyProtection="1"/>
    <xf numFmtId="0" fontId="17" fillId="14" borderId="55" xfId="0" applyFont="1" applyFill="1" applyBorder="1" applyAlignment="1" applyProtection="1"/>
    <xf numFmtId="0" fontId="17" fillId="14" borderId="56" xfId="0" applyFont="1" applyFill="1" applyBorder="1" applyAlignment="1" applyProtection="1"/>
    <xf numFmtId="0" fontId="17" fillId="15" borderId="54" xfId="0" applyFont="1" applyFill="1" applyBorder="1" applyProtection="1"/>
    <xf numFmtId="0" fontId="20" fillId="15" borderId="54" xfId="0" applyFont="1" applyFill="1" applyBorder="1" applyAlignment="1" applyProtection="1">
      <alignment horizontal="left" vertical="center" wrapText="1"/>
    </xf>
    <xf numFmtId="0" fontId="17" fillId="15" borderId="57" xfId="0" applyFont="1" applyFill="1" applyBorder="1" applyProtection="1"/>
    <xf numFmtId="0" fontId="17" fillId="2" borderId="25" xfId="0" applyFont="1" applyFill="1" applyBorder="1" applyAlignment="1" applyProtection="1"/>
    <xf numFmtId="0" fontId="17" fillId="2" borderId="58" xfId="0" applyFont="1" applyFill="1" applyBorder="1" applyAlignment="1" applyProtection="1"/>
    <xf numFmtId="0" fontId="17" fillId="2" borderId="54" xfId="0" applyFont="1" applyFill="1" applyBorder="1" applyAlignment="1" applyProtection="1"/>
    <xf numFmtId="0" fontId="17" fillId="2" borderId="57" xfId="0" applyFont="1" applyFill="1" applyBorder="1" applyAlignment="1" applyProtection="1"/>
    <xf numFmtId="0" fontId="17" fillId="3" borderId="24" xfId="0" applyFont="1" applyFill="1" applyBorder="1" applyAlignment="1" applyProtection="1"/>
    <xf numFmtId="0" fontId="17" fillId="3" borderId="10" xfId="0" applyFont="1" applyFill="1" applyBorder="1" applyAlignment="1" applyProtection="1"/>
    <xf numFmtId="0" fontId="17" fillId="3" borderId="12" xfId="0" applyFont="1" applyFill="1" applyBorder="1" applyAlignment="1" applyProtection="1"/>
    <xf numFmtId="0" fontId="17" fillId="4" borderId="40" xfId="0" applyFont="1" applyFill="1" applyBorder="1" applyAlignment="1" applyProtection="1"/>
    <xf numFmtId="0" fontId="17" fillId="4" borderId="10" xfId="0" applyFont="1" applyFill="1" applyBorder="1" applyAlignment="1" applyProtection="1"/>
    <xf numFmtId="0" fontId="17" fillId="13" borderId="10" xfId="0" applyFont="1" applyFill="1" applyBorder="1" applyProtection="1"/>
    <xf numFmtId="0" fontId="17" fillId="13" borderId="48" xfId="0" applyFont="1" applyFill="1" applyBorder="1" applyProtection="1"/>
    <xf numFmtId="0" fontId="7" fillId="0" borderId="30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46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17" fillId="2" borderId="53" xfId="0" applyFont="1" applyFill="1" applyBorder="1" applyAlignment="1"/>
    <xf numFmtId="0" fontId="17" fillId="4" borderId="1" xfId="0" applyFont="1" applyFill="1" applyBorder="1" applyAlignment="1"/>
    <xf numFmtId="0" fontId="17" fillId="2" borderId="10" xfId="0" applyFont="1" applyFill="1" applyBorder="1" applyAlignment="1"/>
    <xf numFmtId="0" fontId="17" fillId="3" borderId="54" xfId="0" applyFont="1" applyFill="1" applyBorder="1" applyAlignment="1"/>
    <xf numFmtId="0" fontId="17" fillId="14" borderId="10" xfId="0" applyFont="1" applyFill="1" applyBorder="1" applyAlignment="1"/>
    <xf numFmtId="0" fontId="17" fillId="15" borderId="10" xfId="0" applyFont="1" applyFill="1" applyBorder="1"/>
    <xf numFmtId="0" fontId="17" fillId="3" borderId="55" xfId="0" applyFont="1" applyFill="1" applyBorder="1" applyAlignment="1"/>
    <xf numFmtId="0" fontId="17" fillId="4" borderId="55" xfId="0" applyFont="1" applyFill="1" applyBorder="1" applyAlignment="1"/>
    <xf numFmtId="0" fontId="17" fillId="3" borderId="1" xfId="0" applyFont="1" applyFill="1" applyBorder="1" applyAlignment="1"/>
    <xf numFmtId="0" fontId="17" fillId="9" borderId="28" xfId="0" applyFont="1" applyFill="1" applyBorder="1" applyAlignment="1">
      <alignment vertical="center"/>
    </xf>
    <xf numFmtId="0" fontId="17" fillId="9" borderId="32" xfId="0" applyFont="1" applyFill="1" applyBorder="1" applyAlignment="1">
      <alignment vertical="center"/>
    </xf>
    <xf numFmtId="0" fontId="2" fillId="0" borderId="60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17" borderId="60" xfId="0" applyFont="1" applyFill="1" applyBorder="1" applyAlignment="1">
      <alignment horizontal="center"/>
    </xf>
    <xf numFmtId="0" fontId="17" fillId="4" borderId="54" xfId="0" applyFont="1" applyFill="1" applyBorder="1" applyAlignment="1"/>
    <xf numFmtId="0" fontId="20" fillId="15" borderId="4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/>
    <xf numFmtId="0" fontId="25" fillId="0" borderId="25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4" fillId="0" borderId="0" xfId="0" applyFont="1"/>
    <xf numFmtId="0" fontId="15" fillId="6" borderId="23" xfId="0" applyFont="1" applyFill="1" applyBorder="1" applyAlignment="1">
      <alignment horizontal="center"/>
    </xf>
    <xf numFmtId="0" fontId="22" fillId="9" borderId="16" xfId="0" applyFont="1" applyFill="1" applyBorder="1" applyAlignment="1" applyProtection="1">
      <alignment horizontal="center" vertical="center" textRotation="90"/>
    </xf>
    <xf numFmtId="0" fontId="22" fillId="9" borderId="20" xfId="0" applyFont="1" applyFill="1" applyBorder="1" applyAlignment="1" applyProtection="1">
      <alignment horizontal="center" vertical="center" textRotation="90"/>
    </xf>
    <xf numFmtId="0" fontId="22" fillId="9" borderId="49" xfId="0" applyFont="1" applyFill="1" applyBorder="1" applyAlignment="1" applyProtection="1">
      <alignment horizontal="center" vertical="center" textRotation="90"/>
    </xf>
    <xf numFmtId="0" fontId="16" fillId="7" borderId="15" xfId="0" applyFont="1" applyFill="1" applyBorder="1" applyAlignment="1">
      <alignment horizontal="center"/>
    </xf>
    <xf numFmtId="0" fontId="22" fillId="9" borderId="51" xfId="0" applyFont="1" applyFill="1" applyBorder="1" applyAlignment="1" applyProtection="1">
      <alignment horizontal="center" vertical="center" textRotation="90"/>
    </xf>
    <xf numFmtId="0" fontId="22" fillId="9" borderId="33" xfId="0" applyFont="1" applyFill="1" applyBorder="1" applyAlignment="1" applyProtection="1">
      <alignment horizontal="center" vertical="center" textRotation="90"/>
    </xf>
    <xf numFmtId="0" fontId="22" fillId="9" borderId="34" xfId="0" applyFont="1" applyFill="1" applyBorder="1" applyAlignment="1" applyProtection="1">
      <alignment horizontal="center" vertical="center" textRotation="90"/>
    </xf>
    <xf numFmtId="0" fontId="16" fillId="9" borderId="16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1" borderId="14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6" fillId="12" borderId="24" xfId="0" applyFont="1" applyFill="1" applyBorder="1" applyAlignment="1">
      <alignment horizontal="center"/>
    </xf>
    <xf numFmtId="0" fontId="16" fillId="12" borderId="25" xfId="0" applyFont="1" applyFill="1" applyBorder="1" applyAlignment="1">
      <alignment horizontal="center"/>
    </xf>
    <xf numFmtId="0" fontId="16" fillId="12" borderId="26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textRotation="90"/>
    </xf>
    <xf numFmtId="0" fontId="22" fillId="9" borderId="20" xfId="0" applyFont="1" applyFill="1" applyBorder="1" applyAlignment="1">
      <alignment horizontal="center" vertical="center" textRotation="90"/>
    </xf>
    <xf numFmtId="0" fontId="22" fillId="9" borderId="49" xfId="0" applyFont="1" applyFill="1" applyBorder="1" applyAlignment="1">
      <alignment horizontal="center" vertical="center" textRotation="90"/>
    </xf>
    <xf numFmtId="0" fontId="15" fillId="6" borderId="22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 textRotation="90"/>
    </xf>
    <xf numFmtId="0" fontId="22" fillId="9" borderId="31" xfId="0" applyFont="1" applyFill="1" applyBorder="1" applyAlignment="1">
      <alignment horizontal="center" vertical="center" textRotation="90"/>
    </xf>
    <xf numFmtId="0" fontId="22" fillId="9" borderId="45" xfId="0" applyFont="1" applyFill="1" applyBorder="1" applyAlignment="1">
      <alignment horizontal="center" vertical="center" textRotation="90"/>
    </xf>
    <xf numFmtId="0" fontId="16" fillId="7" borderId="18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/>
    </xf>
    <xf numFmtId="0" fontId="16" fillId="11" borderId="19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6" fillId="10" borderId="18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I10" sqref="I10"/>
    </sheetView>
  </sheetViews>
  <sheetFormatPr defaultRowHeight="15" x14ac:dyDescent="0.25"/>
  <cols>
    <col min="1" max="1" width="30.42578125" bestFit="1" customWidth="1"/>
    <col min="2" max="2" width="15.140625" bestFit="1" customWidth="1"/>
    <col min="3" max="3" width="9.7109375" customWidth="1"/>
    <col min="4" max="4" width="10.42578125" customWidth="1"/>
  </cols>
  <sheetData>
    <row r="1" spans="1:7" ht="18.75" x14ac:dyDescent="0.3">
      <c r="A1" s="128"/>
      <c r="B1" s="128"/>
      <c r="C1" s="128"/>
      <c r="D1" s="128"/>
    </row>
    <row r="2" spans="1:7" ht="18.75" x14ac:dyDescent="0.3">
      <c r="A2" s="128"/>
      <c r="B2" s="128"/>
      <c r="C2" s="128"/>
      <c r="D2" s="128"/>
    </row>
    <row r="3" spans="1:7" ht="21" x14ac:dyDescent="0.35">
      <c r="A3" s="129" t="s">
        <v>70</v>
      </c>
      <c r="B3" s="129"/>
      <c r="C3" s="129"/>
      <c r="D3" s="129"/>
      <c r="E3" s="129"/>
    </row>
    <row r="4" spans="1:7" ht="19.5" thickBot="1" x14ac:dyDescent="0.35">
      <c r="A4" s="7" t="s">
        <v>0</v>
      </c>
      <c r="B4" s="8" t="s">
        <v>46</v>
      </c>
      <c r="C4" s="9" t="s">
        <v>83</v>
      </c>
      <c r="D4" s="9" t="s">
        <v>84</v>
      </c>
      <c r="E4" s="9" t="s">
        <v>54</v>
      </c>
    </row>
    <row r="5" spans="1:7" ht="15" customHeight="1" thickBot="1" x14ac:dyDescent="0.3">
      <c r="A5" s="105" t="s">
        <v>27</v>
      </c>
      <c r="B5" s="44" t="s">
        <v>3</v>
      </c>
      <c r="C5" s="6">
        <f>'ΒΑΘ ΑΓΟΡΙΩΝ'!Z22</f>
        <v>48</v>
      </c>
      <c r="D5" s="6">
        <f>'ΒΑΘ ΚΟΡΙΤΣΙΩΝ'!Y22</f>
        <v>43</v>
      </c>
      <c r="E5" s="48">
        <f t="shared" ref="E5:E45" si="0">SUM(C5:D5)</f>
        <v>91</v>
      </c>
      <c r="F5" s="2"/>
      <c r="G5" s="3"/>
    </row>
    <row r="6" spans="1:7" ht="16.5" thickBot="1" x14ac:dyDescent="0.3">
      <c r="A6" s="16" t="s">
        <v>11</v>
      </c>
      <c r="B6" s="45" t="s">
        <v>72</v>
      </c>
      <c r="C6" s="6">
        <f>'ΒΑΘ ΑΓΟΡΙΩΝ'!Z11</f>
        <v>35</v>
      </c>
      <c r="D6" s="6">
        <f>'ΒΑΘ ΚΟΡΙΤΣΙΩΝ'!Y11</f>
        <v>50</v>
      </c>
      <c r="E6" s="48">
        <f t="shared" si="0"/>
        <v>85</v>
      </c>
      <c r="F6" s="2"/>
    </row>
    <row r="7" spans="1:7" ht="16.5" thickBot="1" x14ac:dyDescent="0.3">
      <c r="A7" s="108" t="s">
        <v>6</v>
      </c>
      <c r="B7" s="44" t="s">
        <v>26</v>
      </c>
      <c r="C7" s="6">
        <f>'ΒΑΘ ΑΓΟΡΙΩΝ'!Z29</f>
        <v>28</v>
      </c>
      <c r="D7" s="6">
        <f>'ΒΑΘ ΚΟΡΙΤΣΙΩΝ'!Y29</f>
        <v>46</v>
      </c>
      <c r="E7" s="48">
        <f t="shared" si="0"/>
        <v>74</v>
      </c>
      <c r="F7" s="2"/>
    </row>
    <row r="8" spans="1:7" ht="16.5" thickBot="1" x14ac:dyDescent="0.3">
      <c r="A8" s="119" t="s">
        <v>22</v>
      </c>
      <c r="B8" s="44" t="s">
        <v>9</v>
      </c>
      <c r="C8" s="6">
        <f>'ΒΑΘ ΑΓΟΡΙΩΝ'!Z43</f>
        <v>41</v>
      </c>
      <c r="D8" s="6">
        <f>'ΒΑΘ ΚΟΡΙΤΣΙΩΝ'!Y43</f>
        <v>26</v>
      </c>
      <c r="E8" s="48">
        <f t="shared" si="0"/>
        <v>67</v>
      </c>
      <c r="F8" s="2"/>
    </row>
    <row r="9" spans="1:7" ht="16.5" thickBot="1" x14ac:dyDescent="0.3">
      <c r="A9" s="15" t="s">
        <v>58</v>
      </c>
      <c r="B9" s="45" t="s">
        <v>72</v>
      </c>
      <c r="C9" s="6">
        <f>'ΒΑΘ ΑΓΟΡΙΩΝ'!Z6</f>
        <v>19</v>
      </c>
      <c r="D9" s="6">
        <f>'ΒΑΘ ΚΟΡΙΤΣΙΩΝ'!Y6</f>
        <v>43</v>
      </c>
      <c r="E9" s="48">
        <f t="shared" si="0"/>
        <v>62</v>
      </c>
      <c r="F9" s="2"/>
    </row>
    <row r="10" spans="1:7" ht="16.5" thickBot="1" x14ac:dyDescent="0.3">
      <c r="A10" s="112" t="s">
        <v>16</v>
      </c>
      <c r="B10" s="44" t="s">
        <v>9</v>
      </c>
      <c r="C10" s="6">
        <f>'ΒΑΘ ΑΓΟΡΙΩΝ'!Z41</f>
        <v>36</v>
      </c>
      <c r="D10" s="6">
        <f>'ΒΑΘ ΚΟΡΙΤΣΙΩΝ'!Y41</f>
        <v>22.5</v>
      </c>
      <c r="E10" s="48">
        <f t="shared" si="0"/>
        <v>58.5</v>
      </c>
      <c r="F10" s="2"/>
    </row>
    <row r="11" spans="1:7" ht="16.5" thickBot="1" x14ac:dyDescent="0.3">
      <c r="A11" s="111" t="s">
        <v>7</v>
      </c>
      <c r="B11" s="44" t="s">
        <v>26</v>
      </c>
      <c r="C11" s="6">
        <f>'ΒΑΘ ΑΓΟΡΙΩΝ'!Z30</f>
        <v>34</v>
      </c>
      <c r="D11" s="6">
        <f>'ΒΑΘ ΚΟΡΙΤΣΙΩΝ'!Y30</f>
        <v>18</v>
      </c>
      <c r="E11" s="48">
        <f t="shared" si="0"/>
        <v>52</v>
      </c>
      <c r="F11" s="2"/>
    </row>
    <row r="12" spans="1:7" ht="16.5" thickBot="1" x14ac:dyDescent="0.3">
      <c r="A12" s="111" t="s">
        <v>13</v>
      </c>
      <c r="B12" s="44" t="s">
        <v>26</v>
      </c>
      <c r="C12" s="6">
        <f>'ΒΑΘ ΑΓΟΡΙΩΝ'!Z32</f>
        <v>18</v>
      </c>
      <c r="D12" s="6">
        <f>'ΒΑΘ ΚΟΡΙΤΣΙΩΝ'!Y32</f>
        <v>28</v>
      </c>
      <c r="E12" s="48">
        <f t="shared" si="0"/>
        <v>46</v>
      </c>
      <c r="F12" s="2"/>
    </row>
    <row r="13" spans="1:7" ht="16.5" thickBot="1" x14ac:dyDescent="0.3">
      <c r="A13" s="17" t="s">
        <v>4</v>
      </c>
      <c r="B13" s="45" t="s">
        <v>72</v>
      </c>
      <c r="C13" s="6">
        <f>'ΒΑΘ ΑΓΟΡΙΩΝ'!Z8</f>
        <v>18</v>
      </c>
      <c r="D13" s="6">
        <f>'ΒΑΘ ΚΟΡΙΤΣΙΩΝ'!Y8</f>
        <v>26</v>
      </c>
      <c r="E13" s="48">
        <f t="shared" si="0"/>
        <v>44</v>
      </c>
      <c r="F13" s="2"/>
    </row>
    <row r="14" spans="1:7" ht="16.5" thickBot="1" x14ac:dyDescent="0.3">
      <c r="A14" s="108" t="s">
        <v>12</v>
      </c>
      <c r="B14" s="44" t="s">
        <v>26</v>
      </c>
      <c r="C14" s="6">
        <f>'ΒΑΘ ΑΓΟΡΙΩΝ'!Z31</f>
        <v>22</v>
      </c>
      <c r="D14" s="6">
        <f>'ΒΑΘ ΚΟΡΙΤΣΙΩΝ'!Y31</f>
        <v>22</v>
      </c>
      <c r="E14" s="48">
        <f t="shared" si="0"/>
        <v>44</v>
      </c>
      <c r="F14" s="2"/>
    </row>
    <row r="15" spans="1:7" ht="16.5" thickBot="1" x14ac:dyDescent="0.3">
      <c r="A15" s="108" t="s">
        <v>15</v>
      </c>
      <c r="B15" s="44" t="s">
        <v>26</v>
      </c>
      <c r="C15" s="6">
        <f>'ΒΑΘ ΑΓΟΡΙΩΝ'!Z33</f>
        <v>18</v>
      </c>
      <c r="D15" s="6">
        <f>'ΒΑΘ ΚΟΡΙΤΣΙΩΝ'!Y33</f>
        <v>21</v>
      </c>
      <c r="E15" s="48">
        <f t="shared" si="0"/>
        <v>39</v>
      </c>
      <c r="F15" s="2"/>
    </row>
    <row r="16" spans="1:7" ht="16.5" thickBot="1" x14ac:dyDescent="0.3">
      <c r="A16" s="119" t="s">
        <v>8</v>
      </c>
      <c r="B16" s="44" t="s">
        <v>9</v>
      </c>
      <c r="C16" s="6">
        <f>'ΒΑΘ ΑΓΟΡΙΩΝ'!Z37</f>
        <v>32</v>
      </c>
      <c r="D16" s="6">
        <f>'ΒΑΘ ΚΟΡΙΤΣΙΩΝ'!Y37</f>
        <v>6</v>
      </c>
      <c r="E16" s="48">
        <f t="shared" si="0"/>
        <v>38</v>
      </c>
      <c r="F16" s="2"/>
    </row>
    <row r="17" spans="1:6" ht="16.5" thickBot="1" x14ac:dyDescent="0.3">
      <c r="A17" s="20" t="s">
        <v>25</v>
      </c>
      <c r="B17" s="44" t="s">
        <v>3</v>
      </c>
      <c r="C17" s="6">
        <f>'ΒΑΘ ΑΓΟΡΙΩΝ'!Z28</f>
        <v>13</v>
      </c>
      <c r="D17" s="6">
        <f>'ΒΑΘ ΚΟΡΙΤΣΙΩΝ'!Y28</f>
        <v>21</v>
      </c>
      <c r="E17" s="48">
        <f t="shared" si="0"/>
        <v>34</v>
      </c>
      <c r="F17" s="2"/>
    </row>
    <row r="18" spans="1:6" ht="16.5" thickBot="1" x14ac:dyDescent="0.3">
      <c r="A18" s="21" t="s">
        <v>59</v>
      </c>
      <c r="B18" s="44" t="s">
        <v>3</v>
      </c>
      <c r="C18" s="6">
        <f>'ΒΑΘ ΑΓΟΡΙΩΝ'!Z24</f>
        <v>26</v>
      </c>
      <c r="D18" s="6">
        <f>'ΒΑΘ ΚΟΡΙΤΣΙΩΝ'!Y24</f>
        <v>8</v>
      </c>
      <c r="E18" s="48">
        <f t="shared" si="0"/>
        <v>34</v>
      </c>
      <c r="F18" s="2"/>
    </row>
    <row r="19" spans="1:6" ht="15" customHeight="1" x14ac:dyDescent="0.25">
      <c r="A19" s="43" t="s">
        <v>24</v>
      </c>
      <c r="B19" s="46" t="s">
        <v>3</v>
      </c>
      <c r="C19" s="6">
        <f>'ΒΑΘ ΑΓΟΡΙΩΝ'!Z23</f>
        <v>14</v>
      </c>
      <c r="D19" s="6">
        <f>'ΒΑΘ ΚΟΡΙΤΣΙΩΝ'!Y23</f>
        <v>13</v>
      </c>
      <c r="E19" s="48">
        <f t="shared" si="0"/>
        <v>27</v>
      </c>
      <c r="F19" s="2"/>
    </row>
    <row r="20" spans="1:6" ht="15.75" x14ac:dyDescent="0.25">
      <c r="A20" s="42" t="s">
        <v>2</v>
      </c>
      <c r="B20" s="46" t="s">
        <v>3</v>
      </c>
      <c r="C20" s="6">
        <f>'ΒΑΘ ΑΓΟΡΙΩΝ'!Z20</f>
        <v>15</v>
      </c>
      <c r="D20" s="6">
        <f>'ΒΑΘ ΚΟΡΙΤΣΙΩΝ'!Y20</f>
        <v>3.5</v>
      </c>
      <c r="E20" s="48">
        <f t="shared" si="0"/>
        <v>18.5</v>
      </c>
      <c r="F20" s="2"/>
    </row>
    <row r="21" spans="1:6" ht="15.75" x14ac:dyDescent="0.25">
      <c r="A21" s="121" t="s">
        <v>23</v>
      </c>
      <c r="B21" s="46" t="s">
        <v>3</v>
      </c>
      <c r="C21" s="6">
        <f>'ΒΑΘ ΑΓΟΡΙΩΝ'!Z21</f>
        <v>10</v>
      </c>
      <c r="D21" s="6">
        <f>'ΒΑΘ ΚΟΡΙΤΣΙΩΝ'!Y21</f>
        <v>5</v>
      </c>
      <c r="E21" s="48">
        <f t="shared" si="0"/>
        <v>15</v>
      </c>
      <c r="F21" s="2"/>
    </row>
    <row r="22" spans="1:6" ht="15.75" x14ac:dyDescent="0.25">
      <c r="A22" s="106" t="s">
        <v>64</v>
      </c>
      <c r="B22" s="46" t="s">
        <v>9</v>
      </c>
      <c r="C22" s="6">
        <f>'ΒΑΘ ΑΓΟΡΙΩΝ'!Z40</f>
        <v>5</v>
      </c>
      <c r="D22" s="6">
        <f>'ΒΑΘ ΚΟΡΙΤΣΙΩΝ'!Y40</f>
        <v>5</v>
      </c>
      <c r="E22" s="48">
        <f t="shared" si="0"/>
        <v>10</v>
      </c>
      <c r="F22" s="2"/>
    </row>
    <row r="23" spans="1:6" ht="15.75" x14ac:dyDescent="0.25">
      <c r="A23" s="34" t="s">
        <v>5</v>
      </c>
      <c r="B23" s="114" t="s">
        <v>72</v>
      </c>
      <c r="C23" s="6">
        <f>'ΒΑΘ ΑΓΟΡΙΩΝ'!Z9</f>
        <v>8</v>
      </c>
      <c r="D23" s="6">
        <f>'ΒΑΘ ΚΟΡΙΤΣΙΩΝ'!Y9</f>
        <v>0</v>
      </c>
      <c r="E23" s="48">
        <f t="shared" si="0"/>
        <v>8</v>
      </c>
      <c r="F23" s="2"/>
    </row>
    <row r="24" spans="1:6" ht="15.75" x14ac:dyDescent="0.25">
      <c r="A24" s="121" t="s">
        <v>65</v>
      </c>
      <c r="B24" s="46" t="s">
        <v>3</v>
      </c>
      <c r="C24" s="6">
        <f>'ΒΑΘ ΑΓΟΡΙΩΝ'!Z25</f>
        <v>1</v>
      </c>
      <c r="D24" s="6">
        <f>'ΒΑΘ ΚΟΡΙΤΣΙΩΝ'!Y25</f>
        <v>6</v>
      </c>
      <c r="E24" s="48">
        <f t="shared" si="0"/>
        <v>7</v>
      </c>
      <c r="F24" s="2"/>
    </row>
    <row r="25" spans="1:6" ht="15.75" x14ac:dyDescent="0.25">
      <c r="A25" s="106" t="s">
        <v>60</v>
      </c>
      <c r="B25" s="46" t="s">
        <v>9</v>
      </c>
      <c r="C25" s="6">
        <f>'ΒΑΘ ΑΓΟΡΙΩΝ'!Z39</f>
        <v>6</v>
      </c>
      <c r="D25" s="6">
        <f>'ΒΑΘ ΚΟΡΙΤΣΙΩΝ'!Y39</f>
        <v>0</v>
      </c>
      <c r="E25" s="48">
        <f t="shared" si="0"/>
        <v>6</v>
      </c>
      <c r="F25" s="2"/>
    </row>
    <row r="26" spans="1:6" ht="15.75" x14ac:dyDescent="0.25">
      <c r="A26" s="34" t="s">
        <v>14</v>
      </c>
      <c r="B26" s="114" t="s">
        <v>72</v>
      </c>
      <c r="C26" s="6">
        <f>'ΒΑΘ ΑΓΟΡΙΩΝ'!Z13</f>
        <v>5</v>
      </c>
      <c r="D26" s="6">
        <f>'ΒΑΘ ΚΟΡΙΤΣΙΩΝ'!Y13</f>
        <v>0</v>
      </c>
      <c r="E26" s="48">
        <f t="shared" si="0"/>
        <v>5</v>
      </c>
      <c r="F26" s="2"/>
    </row>
    <row r="27" spans="1:6" ht="15.75" x14ac:dyDescent="0.25">
      <c r="A27" s="113" t="s">
        <v>17</v>
      </c>
      <c r="B27" s="46" t="s">
        <v>26</v>
      </c>
      <c r="C27" s="6">
        <f>'ΒΑΘ ΑΓΟΡΙΩΝ'!Z34</f>
        <v>0</v>
      </c>
      <c r="D27" s="6">
        <f>'ΒΑΘ ΚΟΡΙΤΣΙΩΝ'!Y34</f>
        <v>5</v>
      </c>
      <c r="E27" s="48">
        <f t="shared" si="0"/>
        <v>5</v>
      </c>
      <c r="F27" s="2"/>
    </row>
    <row r="28" spans="1:6" ht="15" customHeight="1" x14ac:dyDescent="0.25">
      <c r="A28" s="109" t="s">
        <v>1</v>
      </c>
      <c r="B28" s="115" t="s">
        <v>72</v>
      </c>
      <c r="C28" s="6">
        <f>'ΒΑΘ ΑΓΟΡΙΩΝ'!Z7</f>
        <v>1</v>
      </c>
      <c r="D28" s="6">
        <f>'ΒΑΘ ΚΟΡΙΤΣΙΩΝ'!Y7</f>
        <v>4</v>
      </c>
      <c r="E28" s="48">
        <f t="shared" si="0"/>
        <v>5</v>
      </c>
      <c r="F28" s="2"/>
    </row>
    <row r="29" spans="1:6" ht="15.75" x14ac:dyDescent="0.25">
      <c r="A29" s="26" t="s">
        <v>10</v>
      </c>
      <c r="B29" s="47" t="s">
        <v>9</v>
      </c>
      <c r="C29" s="6">
        <f>'ΒΑΘ ΑΓΟΡΙΩΝ'!Z38</f>
        <v>0</v>
      </c>
      <c r="D29" s="6">
        <f>'ΒΑΘ ΚΟΡΙΤΣΙΩΝ'!Y38</f>
        <v>4</v>
      </c>
      <c r="E29" s="48">
        <f t="shared" si="0"/>
        <v>4</v>
      </c>
      <c r="F29" s="2"/>
    </row>
    <row r="30" spans="1:6" ht="15.75" x14ac:dyDescent="0.25">
      <c r="A30" s="109" t="s">
        <v>63</v>
      </c>
      <c r="B30" s="115" t="s">
        <v>72</v>
      </c>
      <c r="C30" s="6">
        <f>'ΒΑΘ ΑΓΟΡΙΩΝ'!Z10</f>
        <v>0</v>
      </c>
      <c r="D30" s="6">
        <f>'ΒΑΘ ΚΟΡΙΤΣΙΩΝ'!Y10</f>
        <v>3</v>
      </c>
      <c r="E30" s="48">
        <f t="shared" si="0"/>
        <v>3</v>
      </c>
      <c r="F30" s="2"/>
    </row>
    <row r="31" spans="1:6" ht="15.75" x14ac:dyDescent="0.25">
      <c r="A31" s="26" t="s">
        <v>18</v>
      </c>
      <c r="B31" s="47" t="s">
        <v>9</v>
      </c>
      <c r="C31" s="6">
        <f>'ΒΑΘ ΑΓΟΡΙΩΝ'!Z42</f>
        <v>0</v>
      </c>
      <c r="D31" s="6">
        <f>'ΒΑΘ ΚΟΡΙΤΣΙΩΝ'!Y42</f>
        <v>3</v>
      </c>
      <c r="E31" s="48">
        <f t="shared" si="0"/>
        <v>3</v>
      </c>
      <c r="F31" s="2"/>
    </row>
    <row r="32" spans="1:6" ht="15.75" x14ac:dyDescent="0.25">
      <c r="A32" s="27" t="s">
        <v>74</v>
      </c>
      <c r="B32" s="47" t="s">
        <v>9</v>
      </c>
      <c r="C32" s="6">
        <f>'ΒΑΘ ΑΓΟΡΙΩΝ'!Z45</f>
        <v>0</v>
      </c>
      <c r="D32" s="6">
        <f>'ΒΑΘ ΚΟΡΙΤΣΙΩΝ'!Y45</f>
        <v>3</v>
      </c>
      <c r="E32" s="48">
        <f t="shared" si="0"/>
        <v>3</v>
      </c>
      <c r="F32" s="2"/>
    </row>
    <row r="33" spans="1:6" ht="15.75" x14ac:dyDescent="0.25">
      <c r="A33" s="109" t="s">
        <v>62</v>
      </c>
      <c r="B33" s="115" t="s">
        <v>72</v>
      </c>
      <c r="C33" s="6">
        <f>'ΒΑΘ ΑΓΟΡΙΩΝ'!Z12</f>
        <v>2</v>
      </c>
      <c r="D33" s="6">
        <f>'ΒΑΘ ΚΟΡΙΤΣΙΩΝ'!Y12</f>
        <v>1</v>
      </c>
      <c r="E33" s="48">
        <f t="shared" si="0"/>
        <v>3</v>
      </c>
      <c r="F33" s="2"/>
    </row>
    <row r="34" spans="1:6" ht="15.75" x14ac:dyDescent="0.25">
      <c r="A34" s="109" t="s">
        <v>21</v>
      </c>
      <c r="B34" s="115" t="s">
        <v>72</v>
      </c>
      <c r="C34" s="6">
        <f>'ΒΑΘ ΑΓΟΡΙΩΝ'!Z14</f>
        <v>1</v>
      </c>
      <c r="D34" s="6">
        <f>'ΒΑΘ ΚΟΡΙΤΣΙΩΝ'!Y14</f>
        <v>1</v>
      </c>
      <c r="E34" s="48">
        <f t="shared" si="0"/>
        <v>2</v>
      </c>
      <c r="F34" s="2"/>
    </row>
    <row r="35" spans="1:6" ht="15.75" x14ac:dyDescent="0.25">
      <c r="A35" s="110" t="s">
        <v>79</v>
      </c>
      <c r="B35" s="115" t="s">
        <v>72</v>
      </c>
      <c r="C35" s="6">
        <f>'ΒΑΘ ΑΓΟΡΙΩΝ'!Z15</f>
        <v>0</v>
      </c>
      <c r="D35" s="6">
        <f>'ΒΑΘ ΚΟΡΙΤΣΙΩΝ'!Y15</f>
        <v>0</v>
      </c>
      <c r="E35" s="48">
        <f t="shared" si="0"/>
        <v>0</v>
      </c>
      <c r="F35" s="2"/>
    </row>
    <row r="36" spans="1:6" ht="15" customHeight="1" x14ac:dyDescent="0.25">
      <c r="A36" s="120" t="s">
        <v>77</v>
      </c>
      <c r="B36" s="115" t="s">
        <v>72</v>
      </c>
      <c r="C36" s="6">
        <f>'ΒΑΘ ΑΓΟΡΙΩΝ'!Z16</f>
        <v>0</v>
      </c>
      <c r="D36" s="6">
        <f>'ΒΑΘ ΚΟΡΙΤΣΙΩΝ'!Y16</f>
        <v>0</v>
      </c>
      <c r="E36" s="48">
        <f t="shared" si="0"/>
        <v>0</v>
      </c>
      <c r="F36" s="2"/>
    </row>
    <row r="37" spans="1:6" ht="15.75" x14ac:dyDescent="0.25">
      <c r="A37" s="110" t="s">
        <v>75</v>
      </c>
      <c r="B37" s="115" t="s">
        <v>72</v>
      </c>
      <c r="C37" s="6">
        <f>'ΒΑΘ ΑΓΟΡΙΩΝ'!Z17</f>
        <v>0</v>
      </c>
      <c r="D37" s="6">
        <f>'ΒΑΘ ΚΟΡΙΤΣΙΩΝ'!Y17</f>
        <v>0</v>
      </c>
      <c r="E37" s="48">
        <f t="shared" si="0"/>
        <v>0</v>
      </c>
      <c r="F37" s="2"/>
    </row>
    <row r="38" spans="1:6" ht="15.75" x14ac:dyDescent="0.25">
      <c r="A38" s="110" t="s">
        <v>80</v>
      </c>
      <c r="B38" s="115" t="s">
        <v>72</v>
      </c>
      <c r="C38" s="6">
        <f>'ΒΑΘ ΑΓΟΡΙΩΝ'!Z18</f>
        <v>0</v>
      </c>
      <c r="D38" s="6">
        <f>'ΒΑΘ ΚΟΡΙΤΣΙΩΝ'!Y18</f>
        <v>0</v>
      </c>
      <c r="E38" s="48">
        <f t="shared" si="0"/>
        <v>0</v>
      </c>
      <c r="F38" s="2"/>
    </row>
    <row r="39" spans="1:6" ht="15.75" x14ac:dyDescent="0.25">
      <c r="A39" s="110" t="s">
        <v>76</v>
      </c>
      <c r="B39" s="115" t="s">
        <v>72</v>
      </c>
      <c r="C39" s="6">
        <f>'ΒΑΘ ΑΓΟΡΙΩΝ'!Z19</f>
        <v>0</v>
      </c>
      <c r="D39" s="6">
        <f>'ΒΑΘ ΚΟΡΙΤΣΙΩΝ'!Y19</f>
        <v>0</v>
      </c>
      <c r="E39" s="48">
        <f t="shared" si="0"/>
        <v>0</v>
      </c>
      <c r="F39" s="2"/>
    </row>
    <row r="40" spans="1:6" ht="15.75" x14ac:dyDescent="0.25">
      <c r="A40" s="107" t="s">
        <v>61</v>
      </c>
      <c r="B40" s="47" t="s">
        <v>3</v>
      </c>
      <c r="C40" s="6">
        <f>'ΒΑΘ ΑΓΟΡΙΩΝ'!Z26</f>
        <v>0</v>
      </c>
      <c r="D40" s="6">
        <f>'ΒΑΘ ΚΟΡΙΤΣΙΩΝ'!Y26</f>
        <v>0</v>
      </c>
      <c r="E40" s="48">
        <f t="shared" si="0"/>
        <v>0</v>
      </c>
      <c r="F40" s="2"/>
    </row>
    <row r="41" spans="1:6" ht="15.75" x14ac:dyDescent="0.25">
      <c r="A41" s="107" t="s">
        <v>51</v>
      </c>
      <c r="B41" s="47" t="s">
        <v>3</v>
      </c>
      <c r="C41" s="6">
        <f>'ΒΑΘ ΑΓΟΡΙΩΝ'!Z27</f>
        <v>0</v>
      </c>
      <c r="D41" s="6">
        <f>'ΒΑΘ ΚΟΡΙΤΣΙΩΝ'!Y27</f>
        <v>0</v>
      </c>
      <c r="E41" s="48">
        <f t="shared" si="0"/>
        <v>0</v>
      </c>
      <c r="F41" s="2"/>
    </row>
    <row r="42" spans="1:6" ht="15.75" x14ac:dyDescent="0.25">
      <c r="A42" s="23" t="s">
        <v>19</v>
      </c>
      <c r="B42" s="47" t="s">
        <v>26</v>
      </c>
      <c r="C42" s="6">
        <f>'ΒΑΘ ΑΓΟΡΙΩΝ'!Z35</f>
        <v>0</v>
      </c>
      <c r="D42" s="6">
        <f>'ΒΑΘ ΚΟΡΙΤΣΙΩΝ'!Y35</f>
        <v>0</v>
      </c>
      <c r="E42" s="48">
        <f t="shared" si="0"/>
        <v>0</v>
      </c>
    </row>
    <row r="43" spans="1:6" ht="15.75" x14ac:dyDescent="0.25">
      <c r="A43" s="23" t="s">
        <v>20</v>
      </c>
      <c r="B43" s="47" t="s">
        <v>26</v>
      </c>
      <c r="C43" s="6">
        <f>'ΒΑΘ ΑΓΟΡΙΩΝ'!Z36</f>
        <v>0</v>
      </c>
      <c r="D43" s="6">
        <f>'ΒΑΘ ΚΟΡΙΤΣΙΩΝ'!Y36</f>
        <v>0</v>
      </c>
      <c r="E43" s="48">
        <f t="shared" si="0"/>
        <v>0</v>
      </c>
    </row>
    <row r="44" spans="1:6" ht="15.75" x14ac:dyDescent="0.25">
      <c r="A44" s="26" t="s">
        <v>73</v>
      </c>
      <c r="B44" s="47" t="s">
        <v>9</v>
      </c>
      <c r="C44" s="6">
        <f>'ΒΑΘ ΑΓΟΡΙΩΝ'!Z44</f>
        <v>0</v>
      </c>
      <c r="D44" s="6">
        <f>'ΒΑΘ ΚΟΡΙΤΣΙΩΝ'!Y44</f>
        <v>0</v>
      </c>
      <c r="E44" s="48">
        <f t="shared" si="0"/>
        <v>0</v>
      </c>
    </row>
    <row r="45" spans="1:6" ht="16.5" thickBot="1" x14ac:dyDescent="0.3">
      <c r="A45" s="28" t="s">
        <v>78</v>
      </c>
      <c r="B45" s="47" t="s">
        <v>9</v>
      </c>
      <c r="C45" s="6">
        <f>'ΒΑΘ ΑΓΟΡΙΩΝ'!Z46</f>
        <v>0</v>
      </c>
      <c r="D45" s="6">
        <f>'ΒΑΘ ΚΟΡΙΤΣΙΩΝ'!Y46</f>
        <v>0</v>
      </c>
      <c r="E45" s="48">
        <f t="shared" si="0"/>
        <v>0</v>
      </c>
    </row>
  </sheetData>
  <autoFilter ref="A4:E4">
    <sortState ref="A5:E45">
      <sortCondition descending="1" ref="E4"/>
    </sortState>
  </autoFilter>
  <mergeCells count="3">
    <mergeCell ref="A1:D1"/>
    <mergeCell ref="A2:D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7"/>
  <sheetViews>
    <sheetView topLeftCell="B1" zoomScale="90" zoomScaleNormal="90" workbookViewId="0">
      <pane ySplit="5" topLeftCell="A29" activePane="bottomLeft" state="frozen"/>
      <selection pane="bottomLeft" activeCell="H33" sqref="H33"/>
    </sheetView>
  </sheetViews>
  <sheetFormatPr defaultRowHeight="15.75" x14ac:dyDescent="0.25"/>
  <cols>
    <col min="1" max="1" width="32.28515625" bestFit="1" customWidth="1"/>
    <col min="2" max="2" width="8" style="10" customWidth="1"/>
    <col min="3" max="5" width="5.42578125" customWidth="1"/>
    <col min="6" max="6" width="5.85546875" style="1" customWidth="1"/>
    <col min="7" max="7" width="5.5703125" style="1" customWidth="1"/>
    <col min="8" max="8" width="6.28515625" style="1" customWidth="1"/>
    <col min="9" max="9" width="8" style="1" customWidth="1"/>
    <col min="10" max="10" width="8.140625" style="1" customWidth="1"/>
    <col min="11" max="11" width="6.42578125" style="1" bestFit="1" customWidth="1"/>
    <col min="12" max="12" width="7.140625" style="1" customWidth="1"/>
    <col min="13" max="13" width="8.140625" style="1" bestFit="1" customWidth="1"/>
    <col min="14" max="14" width="7.42578125" style="1" bestFit="1" customWidth="1"/>
    <col min="15" max="15" width="6.42578125" style="1" customWidth="1"/>
    <col min="16" max="16" width="6.140625" style="1" customWidth="1"/>
    <col min="17" max="17" width="9.28515625" style="1" bestFit="1" customWidth="1"/>
    <col min="18" max="18" width="8.140625" style="1" bestFit="1" customWidth="1"/>
    <col min="19" max="19" width="5.7109375" style="1" customWidth="1"/>
    <col min="20" max="20" width="5.7109375" style="1" bestFit="1" customWidth="1"/>
    <col min="21" max="21" width="6.7109375" style="1" bestFit="1" customWidth="1"/>
    <col min="22" max="22" width="7.7109375" style="1" customWidth="1"/>
    <col min="23" max="23" width="8.140625" style="1" bestFit="1" customWidth="1"/>
    <col min="24" max="25" width="9.140625" style="1"/>
    <col min="26" max="26" width="10.7109375" style="5" customWidth="1"/>
  </cols>
  <sheetData>
    <row r="2" spans="1:26" ht="18.75" x14ac:dyDescent="0.3">
      <c r="A2" s="128"/>
      <c r="B2" s="128"/>
      <c r="C2" s="128"/>
      <c r="D2" s="128"/>
      <c r="E2" s="128"/>
      <c r="F2" s="128"/>
      <c r="G2" s="128"/>
    </row>
    <row r="3" spans="1:26" ht="21.75" thickBot="1" x14ac:dyDescent="0.4">
      <c r="A3" s="150" t="s">
        <v>81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x14ac:dyDescent="0.25">
      <c r="A4" s="153" t="s">
        <v>71</v>
      </c>
      <c r="B4" s="151" t="s">
        <v>46</v>
      </c>
      <c r="C4" s="147" t="s">
        <v>66</v>
      </c>
      <c r="D4" s="148"/>
      <c r="E4" s="149"/>
      <c r="F4" s="139" t="s">
        <v>32</v>
      </c>
      <c r="G4" s="139"/>
      <c r="H4" s="139"/>
      <c r="I4" s="139"/>
      <c r="J4" s="139"/>
      <c r="K4" s="139"/>
      <c r="L4" s="139"/>
      <c r="M4" s="139"/>
      <c r="N4" s="139"/>
      <c r="O4" s="140"/>
      <c r="P4" s="141" t="s">
        <v>33</v>
      </c>
      <c r="Q4" s="142"/>
      <c r="R4" s="143"/>
      <c r="S4" s="144" t="s">
        <v>41</v>
      </c>
      <c r="T4" s="145"/>
      <c r="U4" s="145"/>
      <c r="V4" s="145"/>
      <c r="W4" s="146"/>
      <c r="X4" s="133" t="s">
        <v>57</v>
      </c>
      <c r="Y4" s="133"/>
      <c r="Z4" s="137" t="s">
        <v>54</v>
      </c>
    </row>
    <row r="5" spans="1:26" ht="16.5" thickBot="1" x14ac:dyDescent="0.3">
      <c r="A5" s="154"/>
      <c r="B5" s="152"/>
      <c r="C5" s="11" t="s">
        <v>69</v>
      </c>
      <c r="D5" s="14" t="s">
        <v>67</v>
      </c>
      <c r="E5" s="13" t="s">
        <v>68</v>
      </c>
      <c r="F5" s="29" t="s">
        <v>36</v>
      </c>
      <c r="G5" s="30" t="s">
        <v>37</v>
      </c>
      <c r="H5" s="30" t="s">
        <v>35</v>
      </c>
      <c r="I5" s="30" t="s">
        <v>39</v>
      </c>
      <c r="J5" s="30" t="s">
        <v>52</v>
      </c>
      <c r="K5" s="30" t="s">
        <v>28</v>
      </c>
      <c r="L5" s="30" t="s">
        <v>29</v>
      </c>
      <c r="M5" s="30" t="s">
        <v>30</v>
      </c>
      <c r="N5" s="30" t="s">
        <v>40</v>
      </c>
      <c r="O5" s="31" t="s">
        <v>31</v>
      </c>
      <c r="P5" s="32" t="s">
        <v>34</v>
      </c>
      <c r="Q5" s="29" t="s">
        <v>53</v>
      </c>
      <c r="R5" s="31" t="s">
        <v>30</v>
      </c>
      <c r="S5" s="32" t="s">
        <v>42</v>
      </c>
      <c r="T5" s="30" t="s">
        <v>43</v>
      </c>
      <c r="U5" s="30" t="s">
        <v>44</v>
      </c>
      <c r="V5" s="30" t="s">
        <v>29</v>
      </c>
      <c r="W5" s="31" t="s">
        <v>30</v>
      </c>
      <c r="X5" s="30" t="s">
        <v>45</v>
      </c>
      <c r="Y5" s="30" t="s">
        <v>44</v>
      </c>
      <c r="Z5" s="138"/>
    </row>
    <row r="6" spans="1:26" ht="15.75" customHeight="1" thickBot="1" x14ac:dyDescent="0.3">
      <c r="A6" s="51" t="s">
        <v>58</v>
      </c>
      <c r="B6" s="134" t="s">
        <v>72</v>
      </c>
      <c r="C6" s="69"/>
      <c r="D6" s="70">
        <v>1</v>
      </c>
      <c r="E6" s="71">
        <v>2</v>
      </c>
      <c r="F6" s="72"/>
      <c r="G6" s="73"/>
      <c r="H6" s="98">
        <v>1</v>
      </c>
      <c r="I6" s="73"/>
      <c r="J6" s="73">
        <v>1</v>
      </c>
      <c r="K6" s="73"/>
      <c r="L6" s="73"/>
      <c r="M6" s="73"/>
      <c r="N6" s="98">
        <v>5</v>
      </c>
      <c r="O6" s="74"/>
      <c r="P6" s="75"/>
      <c r="Q6" s="72">
        <v>4</v>
      </c>
      <c r="R6" s="103">
        <v>1</v>
      </c>
      <c r="S6" s="75">
        <v>3</v>
      </c>
      <c r="T6" s="73"/>
      <c r="U6" s="98">
        <v>4</v>
      </c>
      <c r="V6" s="73"/>
      <c r="W6" s="74"/>
      <c r="X6" s="73"/>
      <c r="Y6" s="73"/>
      <c r="Z6" s="49">
        <f>SUM(F6:Y6)</f>
        <v>19</v>
      </c>
    </row>
    <row r="7" spans="1:26" ht="16.5" thickBot="1" x14ac:dyDescent="0.3">
      <c r="A7" s="52" t="s">
        <v>1</v>
      </c>
      <c r="B7" s="135"/>
      <c r="C7" s="76"/>
      <c r="D7" s="77"/>
      <c r="E7" s="78"/>
      <c r="F7" s="79"/>
      <c r="G7" s="80"/>
      <c r="H7" s="80"/>
      <c r="I7" s="80"/>
      <c r="J7" s="80"/>
      <c r="K7" s="80"/>
      <c r="L7" s="80"/>
      <c r="M7" s="80"/>
      <c r="N7" s="80"/>
      <c r="O7" s="81"/>
      <c r="P7" s="82">
        <v>1</v>
      </c>
      <c r="Q7" s="79"/>
      <c r="R7" s="81"/>
      <c r="S7" s="82"/>
      <c r="T7" s="80"/>
      <c r="U7" s="80"/>
      <c r="V7" s="80"/>
      <c r="W7" s="81"/>
      <c r="X7" s="80"/>
      <c r="Y7" s="80"/>
      <c r="Z7" s="49">
        <f t="shared" ref="Z7:Z46" si="0">SUM(F7:Y7)</f>
        <v>1</v>
      </c>
    </row>
    <row r="8" spans="1:26" ht="16.5" thickBot="1" x14ac:dyDescent="0.3">
      <c r="A8" s="52" t="s">
        <v>4</v>
      </c>
      <c r="B8" s="135"/>
      <c r="C8" s="76">
        <v>2</v>
      </c>
      <c r="D8" s="77"/>
      <c r="E8" s="78"/>
      <c r="F8" s="79"/>
      <c r="G8" s="80"/>
      <c r="H8" s="80"/>
      <c r="I8" s="80"/>
      <c r="J8" s="80"/>
      <c r="K8" s="80"/>
      <c r="L8" s="80"/>
      <c r="M8" s="80"/>
      <c r="N8" s="96">
        <v>7</v>
      </c>
      <c r="O8" s="81"/>
      <c r="P8" s="82"/>
      <c r="Q8" s="79">
        <v>7</v>
      </c>
      <c r="R8" s="81"/>
      <c r="S8" s="82"/>
      <c r="T8" s="80">
        <v>2</v>
      </c>
      <c r="U8" s="80"/>
      <c r="V8" s="80"/>
      <c r="W8" s="97">
        <v>2</v>
      </c>
      <c r="X8" s="80"/>
      <c r="Y8" s="80"/>
      <c r="Z8" s="49">
        <f t="shared" si="0"/>
        <v>18</v>
      </c>
    </row>
    <row r="9" spans="1:26" ht="16.5" thickBot="1" x14ac:dyDescent="0.3">
      <c r="A9" s="52" t="s">
        <v>5</v>
      </c>
      <c r="B9" s="135"/>
      <c r="C9" s="76">
        <v>1</v>
      </c>
      <c r="D9" s="77"/>
      <c r="E9" s="78"/>
      <c r="F9" s="79"/>
      <c r="G9" s="80"/>
      <c r="H9" s="80"/>
      <c r="I9" s="80"/>
      <c r="J9" s="80"/>
      <c r="K9" s="80"/>
      <c r="L9" s="80">
        <v>7</v>
      </c>
      <c r="M9" s="80"/>
      <c r="N9" s="80"/>
      <c r="O9" s="81"/>
      <c r="P9" s="82"/>
      <c r="Q9" s="79"/>
      <c r="R9" s="81"/>
      <c r="S9" s="82"/>
      <c r="T9" s="80"/>
      <c r="U9" s="80"/>
      <c r="V9" s="80"/>
      <c r="W9" s="97">
        <v>1</v>
      </c>
      <c r="X9" s="80"/>
      <c r="Y9" s="80"/>
      <c r="Z9" s="49">
        <f t="shared" si="0"/>
        <v>8</v>
      </c>
    </row>
    <row r="10" spans="1:26" ht="16.5" thickBot="1" x14ac:dyDescent="0.3">
      <c r="A10" s="53" t="s">
        <v>63</v>
      </c>
      <c r="B10" s="135"/>
      <c r="C10" s="76"/>
      <c r="D10" s="77"/>
      <c r="E10" s="78"/>
      <c r="F10" s="79"/>
      <c r="G10" s="80"/>
      <c r="H10" s="80"/>
      <c r="I10" s="80"/>
      <c r="J10" s="80"/>
      <c r="K10" s="80"/>
      <c r="L10" s="80"/>
      <c r="M10" s="80"/>
      <c r="N10" s="80"/>
      <c r="O10" s="81"/>
      <c r="P10" s="82"/>
      <c r="Q10" s="79"/>
      <c r="R10" s="81"/>
      <c r="S10" s="82"/>
      <c r="T10" s="80"/>
      <c r="U10" s="80"/>
      <c r="V10" s="80"/>
      <c r="W10" s="81"/>
      <c r="X10" s="80"/>
      <c r="Y10" s="80"/>
      <c r="Z10" s="49">
        <f t="shared" si="0"/>
        <v>0</v>
      </c>
    </row>
    <row r="11" spans="1:26" ht="16.5" thickBot="1" x14ac:dyDescent="0.3">
      <c r="A11" s="53" t="s">
        <v>11</v>
      </c>
      <c r="B11" s="135"/>
      <c r="C11" s="76">
        <v>2</v>
      </c>
      <c r="D11" s="77">
        <v>1</v>
      </c>
      <c r="E11" s="78">
        <v>1</v>
      </c>
      <c r="F11" s="99">
        <v>12</v>
      </c>
      <c r="G11" s="96">
        <v>4</v>
      </c>
      <c r="H11" s="80"/>
      <c r="I11" s="80"/>
      <c r="J11" s="80"/>
      <c r="K11" s="83"/>
      <c r="L11" s="80"/>
      <c r="M11" s="80">
        <v>3</v>
      </c>
      <c r="N11" s="80"/>
      <c r="O11" s="81">
        <v>14</v>
      </c>
      <c r="P11" s="82"/>
      <c r="Q11" s="79"/>
      <c r="R11" s="97">
        <v>2</v>
      </c>
      <c r="S11" s="82"/>
      <c r="T11" s="80"/>
      <c r="U11" s="80"/>
      <c r="V11" s="80"/>
      <c r="W11" s="81"/>
      <c r="X11" s="80"/>
      <c r="Y11" s="80"/>
      <c r="Z11" s="49">
        <f t="shared" si="0"/>
        <v>35</v>
      </c>
    </row>
    <row r="12" spans="1:26" ht="16.5" thickBot="1" x14ac:dyDescent="0.3">
      <c r="A12" s="53" t="s">
        <v>62</v>
      </c>
      <c r="B12" s="135"/>
      <c r="C12" s="76"/>
      <c r="D12" s="77"/>
      <c r="E12" s="78"/>
      <c r="F12" s="79"/>
      <c r="G12" s="80"/>
      <c r="H12" s="80"/>
      <c r="I12" s="80"/>
      <c r="J12" s="80"/>
      <c r="K12" s="83"/>
      <c r="L12" s="80"/>
      <c r="M12" s="80"/>
      <c r="N12" s="80"/>
      <c r="O12" s="81"/>
      <c r="P12" s="82"/>
      <c r="Q12" s="79"/>
      <c r="R12" s="81"/>
      <c r="S12" s="82"/>
      <c r="T12" s="80"/>
      <c r="U12" s="80"/>
      <c r="V12" s="80"/>
      <c r="W12" s="81"/>
      <c r="X12" s="80">
        <v>2</v>
      </c>
      <c r="Y12" s="80"/>
      <c r="Z12" s="49">
        <f t="shared" si="0"/>
        <v>2</v>
      </c>
    </row>
    <row r="13" spans="1:26" ht="16.5" thickBot="1" x14ac:dyDescent="0.3">
      <c r="A13" s="53" t="s">
        <v>14</v>
      </c>
      <c r="B13" s="135"/>
      <c r="C13" s="76"/>
      <c r="D13" s="77">
        <v>1</v>
      </c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1"/>
      <c r="P13" s="82"/>
      <c r="Q13" s="79"/>
      <c r="R13" s="81"/>
      <c r="S13" s="82"/>
      <c r="T13" s="80"/>
      <c r="U13" s="80"/>
      <c r="V13" s="96">
        <v>5</v>
      </c>
      <c r="W13" s="81"/>
      <c r="X13" s="80"/>
      <c r="Y13" s="80"/>
      <c r="Z13" s="49">
        <f t="shared" si="0"/>
        <v>5</v>
      </c>
    </row>
    <row r="14" spans="1:26" ht="16.5" thickBot="1" x14ac:dyDescent="0.3">
      <c r="A14" s="54" t="s">
        <v>21</v>
      </c>
      <c r="B14" s="135"/>
      <c r="C14" s="76"/>
      <c r="D14" s="77"/>
      <c r="E14" s="78"/>
      <c r="F14" s="79"/>
      <c r="G14" s="80"/>
      <c r="H14" s="80"/>
      <c r="I14" s="80"/>
      <c r="J14" s="80"/>
      <c r="K14" s="80"/>
      <c r="L14" s="80"/>
      <c r="M14" s="80"/>
      <c r="N14" s="80"/>
      <c r="O14" s="81"/>
      <c r="P14" s="82"/>
      <c r="Q14" s="79"/>
      <c r="R14" s="81"/>
      <c r="S14" s="82"/>
      <c r="T14" s="80">
        <v>1</v>
      </c>
      <c r="U14" s="80"/>
      <c r="V14" s="80"/>
      <c r="W14" s="81"/>
      <c r="X14" s="80"/>
      <c r="Y14" s="80"/>
      <c r="Z14" s="49">
        <f t="shared" si="0"/>
        <v>1</v>
      </c>
    </row>
    <row r="15" spans="1:26" ht="16.5" thickBot="1" x14ac:dyDescent="0.3">
      <c r="A15" s="55" t="s">
        <v>79</v>
      </c>
      <c r="B15" s="135"/>
      <c r="C15" s="76"/>
      <c r="D15" s="77"/>
      <c r="E15" s="78"/>
      <c r="F15" s="79"/>
      <c r="G15" s="80" t="s">
        <v>85</v>
      </c>
      <c r="H15" s="80"/>
      <c r="I15" s="80"/>
      <c r="J15" s="80"/>
      <c r="K15" s="80"/>
      <c r="L15" s="80"/>
      <c r="M15" s="80"/>
      <c r="N15" s="80"/>
      <c r="O15" s="81"/>
      <c r="P15" s="82"/>
      <c r="Q15" s="79"/>
      <c r="R15" s="81"/>
      <c r="S15" s="82"/>
      <c r="T15" s="80"/>
      <c r="U15" s="80"/>
      <c r="V15" s="80"/>
      <c r="W15" s="81"/>
      <c r="X15" s="80"/>
      <c r="Y15" s="80"/>
      <c r="Z15" s="49">
        <f t="shared" si="0"/>
        <v>0</v>
      </c>
    </row>
    <row r="16" spans="1:26" ht="16.5" thickBot="1" x14ac:dyDescent="0.3">
      <c r="A16" s="56" t="s">
        <v>77</v>
      </c>
      <c r="B16" s="135"/>
      <c r="C16" s="76"/>
      <c r="D16" s="77"/>
      <c r="E16" s="78"/>
      <c r="F16" s="79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79"/>
      <c r="R16" s="81"/>
      <c r="S16" s="82"/>
      <c r="T16" s="80"/>
      <c r="U16" s="80"/>
      <c r="V16" s="80"/>
      <c r="W16" s="81"/>
      <c r="X16" s="80"/>
      <c r="Y16" s="80"/>
      <c r="Z16" s="49">
        <f t="shared" si="0"/>
        <v>0</v>
      </c>
    </row>
    <row r="17" spans="1:26" ht="16.5" thickBot="1" x14ac:dyDescent="0.3">
      <c r="A17" s="55" t="s">
        <v>75</v>
      </c>
      <c r="B17" s="135"/>
      <c r="C17" s="76"/>
      <c r="D17" s="77"/>
      <c r="E17" s="78"/>
      <c r="F17" s="79"/>
      <c r="G17" s="80"/>
      <c r="H17" s="80"/>
      <c r="I17" s="80"/>
      <c r="J17" s="80"/>
      <c r="K17" s="80"/>
      <c r="L17" s="80"/>
      <c r="M17" s="80"/>
      <c r="N17" s="80"/>
      <c r="O17" s="81"/>
      <c r="P17" s="82"/>
      <c r="Q17" s="79"/>
      <c r="R17" s="81"/>
      <c r="S17" s="82"/>
      <c r="T17" s="80"/>
      <c r="U17" s="80"/>
      <c r="V17" s="80"/>
      <c r="W17" s="81"/>
      <c r="X17" s="80"/>
      <c r="Y17" s="80"/>
      <c r="Z17" s="49">
        <f t="shared" si="0"/>
        <v>0</v>
      </c>
    </row>
    <row r="18" spans="1:26" ht="16.5" thickBot="1" x14ac:dyDescent="0.3">
      <c r="A18" s="55" t="s">
        <v>80</v>
      </c>
      <c r="B18" s="135"/>
      <c r="C18" s="76"/>
      <c r="D18" s="77"/>
      <c r="E18" s="78"/>
      <c r="F18" s="79"/>
      <c r="G18" s="80"/>
      <c r="H18" s="80"/>
      <c r="I18" s="80"/>
      <c r="J18" s="80"/>
      <c r="K18" s="80"/>
      <c r="L18" s="80"/>
      <c r="M18" s="80"/>
      <c r="N18" s="80"/>
      <c r="O18" s="81"/>
      <c r="P18" s="82"/>
      <c r="Q18" s="79"/>
      <c r="R18" s="81"/>
      <c r="S18" s="82"/>
      <c r="T18" s="80"/>
      <c r="U18" s="80"/>
      <c r="V18" s="80"/>
      <c r="W18" s="81"/>
      <c r="X18" s="80"/>
      <c r="Y18" s="80"/>
      <c r="Z18" s="49">
        <f t="shared" si="0"/>
        <v>0</v>
      </c>
    </row>
    <row r="19" spans="1:26" ht="16.5" thickBot="1" x14ac:dyDescent="0.3">
      <c r="A19" s="57" t="s">
        <v>76</v>
      </c>
      <c r="B19" s="136"/>
      <c r="C19" s="84"/>
      <c r="D19" s="85"/>
      <c r="E19" s="86"/>
      <c r="F19" s="87"/>
      <c r="G19" s="88"/>
      <c r="H19" s="88"/>
      <c r="I19" s="88"/>
      <c r="J19" s="88"/>
      <c r="K19" s="88"/>
      <c r="L19" s="88"/>
      <c r="M19" s="88"/>
      <c r="N19" s="88"/>
      <c r="O19" s="89"/>
      <c r="P19" s="90"/>
      <c r="Q19" s="87"/>
      <c r="R19" s="89"/>
      <c r="S19" s="90"/>
      <c r="T19" s="88"/>
      <c r="U19" s="88"/>
      <c r="V19" s="88"/>
      <c r="W19" s="89"/>
      <c r="X19" s="88"/>
      <c r="Y19" s="88"/>
      <c r="Z19" s="49">
        <f t="shared" si="0"/>
        <v>0</v>
      </c>
    </row>
    <row r="20" spans="1:26" ht="16.5" thickBot="1" x14ac:dyDescent="0.3">
      <c r="A20" s="58" t="s">
        <v>2</v>
      </c>
      <c r="B20" s="130" t="s">
        <v>3</v>
      </c>
      <c r="C20" s="91"/>
      <c r="D20" s="92"/>
      <c r="E20" s="93">
        <v>1</v>
      </c>
      <c r="F20" s="72"/>
      <c r="G20" s="98">
        <v>2</v>
      </c>
      <c r="H20" s="73"/>
      <c r="I20" s="73">
        <v>3</v>
      </c>
      <c r="J20" s="73"/>
      <c r="K20" s="94">
        <v>4</v>
      </c>
      <c r="L20" s="73"/>
      <c r="M20" s="73"/>
      <c r="N20" s="73"/>
      <c r="O20" s="74"/>
      <c r="P20" s="75"/>
      <c r="Q20" s="72"/>
      <c r="R20" s="74"/>
      <c r="S20" s="75"/>
      <c r="T20" s="73"/>
      <c r="U20" s="98">
        <v>3</v>
      </c>
      <c r="V20" s="73"/>
      <c r="W20" s="74"/>
      <c r="X20" s="73"/>
      <c r="Y20" s="98">
        <v>3</v>
      </c>
      <c r="Z20" s="49">
        <f t="shared" si="0"/>
        <v>15</v>
      </c>
    </row>
    <row r="21" spans="1:26" ht="16.5" thickBot="1" x14ac:dyDescent="0.3">
      <c r="A21" s="59" t="s">
        <v>23</v>
      </c>
      <c r="B21" s="131"/>
      <c r="C21" s="76">
        <v>1</v>
      </c>
      <c r="D21" s="77"/>
      <c r="E21" s="78"/>
      <c r="F21" s="79"/>
      <c r="G21" s="96">
        <v>3</v>
      </c>
      <c r="H21" s="80"/>
      <c r="I21" s="80">
        <v>7</v>
      </c>
      <c r="J21" s="80"/>
      <c r="K21" s="80"/>
      <c r="L21" s="80"/>
      <c r="M21" s="80"/>
      <c r="N21" s="80"/>
      <c r="O21" s="81"/>
      <c r="P21" s="82"/>
      <c r="Q21" s="79"/>
      <c r="R21" s="81"/>
      <c r="S21" s="82"/>
      <c r="T21" s="80"/>
      <c r="U21" s="80"/>
      <c r="V21" s="80"/>
      <c r="W21" s="81"/>
      <c r="X21" s="80"/>
      <c r="Y21" s="80"/>
      <c r="Z21" s="49">
        <f t="shared" si="0"/>
        <v>10</v>
      </c>
    </row>
    <row r="22" spans="1:26" ht="16.5" thickBot="1" x14ac:dyDescent="0.3">
      <c r="A22" s="60" t="s">
        <v>27</v>
      </c>
      <c r="B22" s="131"/>
      <c r="C22" s="76">
        <v>2</v>
      </c>
      <c r="D22" s="77">
        <v>2</v>
      </c>
      <c r="E22" s="78">
        <v>1</v>
      </c>
      <c r="F22" s="99">
        <v>3</v>
      </c>
      <c r="G22" s="80"/>
      <c r="H22" s="80"/>
      <c r="I22" s="80"/>
      <c r="J22" s="80"/>
      <c r="K22" s="83">
        <v>3</v>
      </c>
      <c r="L22" s="80"/>
      <c r="M22" s="80">
        <v>2</v>
      </c>
      <c r="N22" s="80"/>
      <c r="O22" s="81">
        <v>8</v>
      </c>
      <c r="P22" s="82">
        <v>7</v>
      </c>
      <c r="Q22" s="79"/>
      <c r="R22" s="97">
        <v>5</v>
      </c>
      <c r="S22" s="82"/>
      <c r="T22" s="80">
        <v>4</v>
      </c>
      <c r="U22" s="96">
        <v>5</v>
      </c>
      <c r="V22" s="96">
        <v>1</v>
      </c>
      <c r="W22" s="81"/>
      <c r="X22" s="80">
        <v>10</v>
      </c>
      <c r="Y22" s="80"/>
      <c r="Z22" s="49">
        <f t="shared" si="0"/>
        <v>48</v>
      </c>
    </row>
    <row r="23" spans="1:26" ht="16.5" thickBot="1" x14ac:dyDescent="0.3">
      <c r="A23" s="60" t="s">
        <v>24</v>
      </c>
      <c r="B23" s="131"/>
      <c r="C23" s="76"/>
      <c r="D23" s="77">
        <v>2</v>
      </c>
      <c r="E23" s="78"/>
      <c r="F23" s="99">
        <v>1</v>
      </c>
      <c r="G23" s="80"/>
      <c r="H23" s="96">
        <v>3</v>
      </c>
      <c r="I23" s="80"/>
      <c r="J23" s="80"/>
      <c r="K23" s="80"/>
      <c r="L23" s="80"/>
      <c r="M23" s="80">
        <v>5</v>
      </c>
      <c r="N23" s="80"/>
      <c r="O23" s="81"/>
      <c r="P23" s="82"/>
      <c r="Q23" s="79"/>
      <c r="R23" s="81"/>
      <c r="S23" s="82">
        <v>5</v>
      </c>
      <c r="T23" s="80"/>
      <c r="U23" s="80"/>
      <c r="V23" s="80"/>
      <c r="W23" s="81"/>
      <c r="X23" s="80"/>
      <c r="Y23" s="80"/>
      <c r="Z23" s="49">
        <f t="shared" si="0"/>
        <v>14</v>
      </c>
    </row>
    <row r="24" spans="1:26" ht="16.5" thickBot="1" x14ac:dyDescent="0.3">
      <c r="A24" s="60" t="s">
        <v>59</v>
      </c>
      <c r="B24" s="131"/>
      <c r="C24" s="76">
        <v>1</v>
      </c>
      <c r="D24" s="77">
        <v>2</v>
      </c>
      <c r="E24" s="78">
        <v>1</v>
      </c>
      <c r="F24" s="79"/>
      <c r="G24" s="80"/>
      <c r="H24" s="80"/>
      <c r="I24" s="80"/>
      <c r="J24" s="80"/>
      <c r="K24" s="80"/>
      <c r="L24" s="80"/>
      <c r="M24" s="80"/>
      <c r="N24" s="80"/>
      <c r="O24" s="81"/>
      <c r="P24" s="82"/>
      <c r="Q24" s="79">
        <v>5</v>
      </c>
      <c r="R24" s="97">
        <v>7</v>
      </c>
      <c r="S24" s="82">
        <v>2</v>
      </c>
      <c r="T24" s="80"/>
      <c r="U24" s="80"/>
      <c r="V24" s="96">
        <v>7</v>
      </c>
      <c r="W24" s="97">
        <v>5</v>
      </c>
      <c r="X24" s="80"/>
      <c r="Y24" s="80"/>
      <c r="Z24" s="49">
        <f t="shared" si="0"/>
        <v>26</v>
      </c>
    </row>
    <row r="25" spans="1:26" ht="16.5" thickBot="1" x14ac:dyDescent="0.3">
      <c r="A25" s="60" t="s">
        <v>65</v>
      </c>
      <c r="B25" s="131"/>
      <c r="C25" s="76"/>
      <c r="D25" s="77"/>
      <c r="E25" s="78"/>
      <c r="F25" s="79"/>
      <c r="G25" s="80"/>
      <c r="H25" s="80"/>
      <c r="I25" s="80"/>
      <c r="J25" s="80"/>
      <c r="K25" s="80"/>
      <c r="L25" s="80"/>
      <c r="M25" s="80"/>
      <c r="N25" s="80"/>
      <c r="O25" s="81"/>
      <c r="P25" s="82"/>
      <c r="Q25" s="79">
        <v>1</v>
      </c>
      <c r="R25" s="81"/>
      <c r="S25" s="82"/>
      <c r="T25" s="80"/>
      <c r="U25" s="80"/>
      <c r="V25" s="80"/>
      <c r="W25" s="81"/>
      <c r="X25" s="80"/>
      <c r="Y25" s="80"/>
      <c r="Z25" s="49">
        <f t="shared" si="0"/>
        <v>1</v>
      </c>
    </row>
    <row r="26" spans="1:26" ht="16.5" thickBot="1" x14ac:dyDescent="0.3">
      <c r="A26" s="60" t="s">
        <v>61</v>
      </c>
      <c r="B26" s="131"/>
      <c r="C26" s="76"/>
      <c r="D26" s="77"/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1"/>
      <c r="P26" s="82"/>
      <c r="Q26" s="79"/>
      <c r="R26" s="81"/>
      <c r="S26" s="82"/>
      <c r="T26" s="80"/>
      <c r="U26" s="80"/>
      <c r="V26" s="80"/>
      <c r="W26" s="81"/>
      <c r="X26" s="80"/>
      <c r="Y26" s="80"/>
      <c r="Z26" s="49">
        <f t="shared" si="0"/>
        <v>0</v>
      </c>
    </row>
    <row r="27" spans="1:26" ht="16.5" thickBot="1" x14ac:dyDescent="0.3">
      <c r="A27" s="60" t="s">
        <v>51</v>
      </c>
      <c r="B27" s="131"/>
      <c r="C27" s="76"/>
      <c r="D27" s="77"/>
      <c r="E27" s="78"/>
      <c r="F27" s="79"/>
      <c r="G27" s="80"/>
      <c r="H27" s="80"/>
      <c r="I27" s="80"/>
      <c r="J27" s="80"/>
      <c r="K27" s="80"/>
      <c r="L27" s="80"/>
      <c r="M27" s="80"/>
      <c r="N27" s="80"/>
      <c r="O27" s="81"/>
      <c r="P27" s="82"/>
      <c r="Q27" s="79"/>
      <c r="R27" s="81"/>
      <c r="S27" s="82"/>
      <c r="T27" s="80"/>
      <c r="U27" s="80"/>
      <c r="V27" s="80"/>
      <c r="W27" s="81"/>
      <c r="X27" s="80"/>
      <c r="Y27" s="80"/>
      <c r="Z27" s="49">
        <f t="shared" si="0"/>
        <v>0</v>
      </c>
    </row>
    <row r="28" spans="1:26" ht="16.5" thickBot="1" x14ac:dyDescent="0.3">
      <c r="A28" s="61" t="s">
        <v>25</v>
      </c>
      <c r="B28" s="132"/>
      <c r="C28" s="84">
        <v>1</v>
      </c>
      <c r="D28" s="85"/>
      <c r="E28" s="86">
        <v>1</v>
      </c>
      <c r="F28" s="87"/>
      <c r="G28" s="88"/>
      <c r="H28" s="102">
        <v>7</v>
      </c>
      <c r="I28" s="88"/>
      <c r="J28" s="88"/>
      <c r="K28" s="88"/>
      <c r="L28" s="88"/>
      <c r="M28" s="88"/>
      <c r="N28" s="88"/>
      <c r="O28" s="89"/>
      <c r="P28" s="90"/>
      <c r="Q28" s="87">
        <v>2</v>
      </c>
      <c r="R28" s="89"/>
      <c r="S28" s="90"/>
      <c r="T28" s="88"/>
      <c r="U28" s="88"/>
      <c r="V28" s="88"/>
      <c r="W28" s="89"/>
      <c r="X28" s="88">
        <v>4</v>
      </c>
      <c r="Y28" s="88"/>
      <c r="Z28" s="49">
        <f t="shared" si="0"/>
        <v>13</v>
      </c>
    </row>
    <row r="29" spans="1:26" ht="16.5" thickBot="1" x14ac:dyDescent="0.3">
      <c r="A29" s="62" t="s">
        <v>6</v>
      </c>
      <c r="B29" s="130" t="s">
        <v>26</v>
      </c>
      <c r="C29" s="91"/>
      <c r="D29" s="92">
        <v>2</v>
      </c>
      <c r="E29" s="93">
        <v>1</v>
      </c>
      <c r="F29" s="123"/>
      <c r="G29" s="122">
        <v>5</v>
      </c>
      <c r="H29" s="122">
        <v>2</v>
      </c>
      <c r="I29" s="122"/>
      <c r="J29" s="122">
        <v>2</v>
      </c>
      <c r="K29" s="122"/>
      <c r="L29" s="122"/>
      <c r="M29" s="122"/>
      <c r="N29" s="122"/>
      <c r="O29" s="124">
        <v>6</v>
      </c>
      <c r="P29" s="125">
        <v>8</v>
      </c>
      <c r="Q29" s="123"/>
      <c r="R29" s="124"/>
      <c r="S29" s="125">
        <v>4</v>
      </c>
      <c r="T29" s="122"/>
      <c r="U29" s="122"/>
      <c r="V29" s="122"/>
      <c r="W29" s="124"/>
      <c r="X29" s="122">
        <v>1</v>
      </c>
      <c r="Y29" s="122"/>
      <c r="Z29" s="49">
        <f t="shared" si="0"/>
        <v>28</v>
      </c>
    </row>
    <row r="30" spans="1:26" ht="16.5" thickBot="1" x14ac:dyDescent="0.3">
      <c r="A30" s="63" t="s">
        <v>7</v>
      </c>
      <c r="B30" s="131"/>
      <c r="C30" s="76">
        <v>2</v>
      </c>
      <c r="D30" s="77">
        <v>1</v>
      </c>
      <c r="E30" s="78">
        <v>1</v>
      </c>
      <c r="F30" s="79"/>
      <c r="G30" s="80"/>
      <c r="H30" s="80"/>
      <c r="I30" s="80">
        <v>9</v>
      </c>
      <c r="J30" s="80"/>
      <c r="K30" s="80"/>
      <c r="L30" s="80"/>
      <c r="M30" s="80">
        <v>1</v>
      </c>
      <c r="N30" s="96">
        <v>4</v>
      </c>
      <c r="O30" s="81">
        <v>4</v>
      </c>
      <c r="P30" s="82"/>
      <c r="Q30" s="79"/>
      <c r="R30" s="81"/>
      <c r="S30" s="82"/>
      <c r="T30" s="80"/>
      <c r="U30" s="96">
        <v>7</v>
      </c>
      <c r="V30" s="80"/>
      <c r="W30" s="81"/>
      <c r="X30" s="80"/>
      <c r="Y30" s="96">
        <v>9</v>
      </c>
      <c r="Z30" s="49">
        <f>SUM(F30:Y30)</f>
        <v>34</v>
      </c>
    </row>
    <row r="31" spans="1:26" ht="16.5" thickBot="1" x14ac:dyDescent="0.3">
      <c r="A31" s="63" t="s">
        <v>12</v>
      </c>
      <c r="B31" s="131"/>
      <c r="C31" s="76">
        <v>1</v>
      </c>
      <c r="D31" s="77"/>
      <c r="E31" s="78">
        <v>2</v>
      </c>
      <c r="F31" s="99">
        <v>4</v>
      </c>
      <c r="G31" s="96">
        <v>7</v>
      </c>
      <c r="H31" s="80"/>
      <c r="I31" s="80"/>
      <c r="J31" s="80"/>
      <c r="K31" s="80"/>
      <c r="L31" s="80"/>
      <c r="M31" s="80"/>
      <c r="N31" s="96">
        <v>4</v>
      </c>
      <c r="O31" s="81"/>
      <c r="P31" s="82"/>
      <c r="Q31" s="79"/>
      <c r="R31" s="81"/>
      <c r="S31" s="82"/>
      <c r="T31" s="80">
        <v>3</v>
      </c>
      <c r="U31" s="96">
        <v>1</v>
      </c>
      <c r="V31" s="80"/>
      <c r="W31" s="97">
        <v>3</v>
      </c>
      <c r="X31" s="80"/>
      <c r="Y31" s="80"/>
      <c r="Z31" s="49">
        <f t="shared" si="0"/>
        <v>22</v>
      </c>
    </row>
    <row r="32" spans="1:26" ht="16.5" thickBot="1" x14ac:dyDescent="0.3">
      <c r="A32" s="63" t="s">
        <v>13</v>
      </c>
      <c r="B32" s="131"/>
      <c r="C32" s="76">
        <v>1</v>
      </c>
      <c r="D32" s="77"/>
      <c r="E32" s="78">
        <v>1</v>
      </c>
      <c r="F32" s="79"/>
      <c r="G32" s="80"/>
      <c r="H32" s="80"/>
      <c r="I32" s="80"/>
      <c r="J32" s="80">
        <v>4</v>
      </c>
      <c r="K32" s="80"/>
      <c r="L32" s="80"/>
      <c r="M32" s="80"/>
      <c r="N32" s="80"/>
      <c r="O32" s="81"/>
      <c r="P32" s="82"/>
      <c r="Q32" s="79">
        <v>3</v>
      </c>
      <c r="R32" s="81"/>
      <c r="S32" s="82">
        <v>1</v>
      </c>
      <c r="T32" s="80"/>
      <c r="U32" s="80"/>
      <c r="V32" s="96">
        <v>3</v>
      </c>
      <c r="W32" s="97">
        <v>7</v>
      </c>
      <c r="X32" s="80"/>
      <c r="Y32" s="80"/>
      <c r="Z32" s="49">
        <f t="shared" si="0"/>
        <v>18</v>
      </c>
    </row>
    <row r="33" spans="1:26" ht="16.5" thickBot="1" x14ac:dyDescent="0.3">
      <c r="A33" s="63" t="s">
        <v>15</v>
      </c>
      <c r="B33" s="131"/>
      <c r="C33" s="76"/>
      <c r="D33" s="77">
        <v>1</v>
      </c>
      <c r="E33" s="78">
        <v>2</v>
      </c>
      <c r="F33" s="79"/>
      <c r="G33" s="80"/>
      <c r="H33" s="80"/>
      <c r="I33" s="80"/>
      <c r="J33" s="80"/>
      <c r="K33" s="80">
        <v>2</v>
      </c>
      <c r="L33" s="80"/>
      <c r="M33" s="80"/>
      <c r="N33" s="80"/>
      <c r="O33" s="81"/>
      <c r="P33" s="82">
        <v>4</v>
      </c>
      <c r="Q33" s="79"/>
      <c r="R33" s="81"/>
      <c r="S33" s="82"/>
      <c r="T33" s="80">
        <v>5</v>
      </c>
      <c r="U33" s="80"/>
      <c r="V33" s="96">
        <v>2</v>
      </c>
      <c r="W33" s="81"/>
      <c r="X33" s="80"/>
      <c r="Y33" s="96">
        <v>5</v>
      </c>
      <c r="Z33" s="49">
        <f t="shared" si="0"/>
        <v>18</v>
      </c>
    </row>
    <row r="34" spans="1:26" ht="16.5" thickBot="1" x14ac:dyDescent="0.3">
      <c r="A34" s="63" t="s">
        <v>17</v>
      </c>
      <c r="B34" s="131"/>
      <c r="C34" s="76"/>
      <c r="D34" s="77"/>
      <c r="E34" s="78"/>
      <c r="F34" s="79"/>
      <c r="G34" s="80"/>
      <c r="H34" s="80"/>
      <c r="I34" s="80"/>
      <c r="J34" s="80"/>
      <c r="K34" s="80"/>
      <c r="L34" s="80"/>
      <c r="M34" s="80"/>
      <c r="N34" s="80"/>
      <c r="O34" s="81"/>
      <c r="P34" s="82"/>
      <c r="Q34" s="79"/>
      <c r="R34" s="81"/>
      <c r="S34" s="82"/>
      <c r="T34" s="80"/>
      <c r="U34" s="80"/>
      <c r="V34" s="80"/>
      <c r="W34" s="81"/>
      <c r="X34" s="80"/>
      <c r="Y34" s="80"/>
      <c r="Z34" s="49">
        <f t="shared" si="0"/>
        <v>0</v>
      </c>
    </row>
    <row r="35" spans="1:26" ht="16.5" thickBot="1" x14ac:dyDescent="0.3">
      <c r="A35" s="63" t="s">
        <v>19</v>
      </c>
      <c r="B35" s="131"/>
      <c r="C35" s="76"/>
      <c r="D35" s="77"/>
      <c r="E35" s="78"/>
      <c r="F35" s="79"/>
      <c r="G35" s="80"/>
      <c r="H35" s="80"/>
      <c r="I35" s="80"/>
      <c r="J35" s="80"/>
      <c r="K35" s="80"/>
      <c r="L35" s="80"/>
      <c r="M35" s="80"/>
      <c r="N35" s="80"/>
      <c r="O35" s="81"/>
      <c r="P35" s="82"/>
      <c r="Q35" s="79"/>
      <c r="R35" s="81"/>
      <c r="S35" s="82"/>
      <c r="T35" s="80"/>
      <c r="U35" s="80"/>
      <c r="V35" s="80"/>
      <c r="W35" s="81"/>
      <c r="X35" s="80"/>
      <c r="Y35" s="80"/>
      <c r="Z35" s="49">
        <f t="shared" si="0"/>
        <v>0</v>
      </c>
    </row>
    <row r="36" spans="1:26" ht="16.5" thickBot="1" x14ac:dyDescent="0.3">
      <c r="A36" s="64" t="s">
        <v>20</v>
      </c>
      <c r="B36" s="132"/>
      <c r="C36" s="84"/>
      <c r="D36" s="85"/>
      <c r="E36" s="86"/>
      <c r="F36" s="87"/>
      <c r="G36" s="88"/>
      <c r="H36" s="88"/>
      <c r="I36" s="88"/>
      <c r="J36" s="88"/>
      <c r="K36" s="88"/>
      <c r="L36" s="88"/>
      <c r="M36" s="88"/>
      <c r="N36" s="88"/>
      <c r="O36" s="89"/>
      <c r="P36" s="90"/>
      <c r="Q36" s="87"/>
      <c r="R36" s="89"/>
      <c r="S36" s="90"/>
      <c r="T36" s="88"/>
      <c r="U36" s="88"/>
      <c r="V36" s="88"/>
      <c r="W36" s="89"/>
      <c r="X36" s="88"/>
      <c r="Y36" s="88"/>
      <c r="Z36" s="49">
        <f t="shared" si="0"/>
        <v>0</v>
      </c>
    </row>
    <row r="37" spans="1:26" ht="15.75" customHeight="1" thickBot="1" x14ac:dyDescent="0.3">
      <c r="A37" s="65" t="s">
        <v>8</v>
      </c>
      <c r="B37" s="131" t="s">
        <v>9</v>
      </c>
      <c r="C37" s="91">
        <v>3</v>
      </c>
      <c r="D37" s="92"/>
      <c r="E37" s="93">
        <v>1</v>
      </c>
      <c r="F37" s="75"/>
      <c r="G37" s="73"/>
      <c r="H37" s="73"/>
      <c r="I37" s="73"/>
      <c r="J37" s="73"/>
      <c r="K37" s="94"/>
      <c r="L37" s="73">
        <v>2</v>
      </c>
      <c r="M37" s="73">
        <v>7</v>
      </c>
      <c r="N37" s="73"/>
      <c r="O37" s="74"/>
      <c r="P37" s="75"/>
      <c r="Q37" s="72"/>
      <c r="R37" s="74"/>
      <c r="S37" s="75">
        <v>7</v>
      </c>
      <c r="T37" s="73">
        <v>7</v>
      </c>
      <c r="U37" s="73"/>
      <c r="V37" s="98">
        <v>4</v>
      </c>
      <c r="W37" s="74"/>
      <c r="X37" s="75">
        <v>5</v>
      </c>
      <c r="Y37" s="74"/>
      <c r="Z37" s="49">
        <f t="shared" si="0"/>
        <v>32</v>
      </c>
    </row>
    <row r="38" spans="1:26" ht="16.5" thickBot="1" x14ac:dyDescent="0.3">
      <c r="A38" s="66" t="s">
        <v>10</v>
      </c>
      <c r="B38" s="131"/>
      <c r="C38" s="76"/>
      <c r="D38" s="77"/>
      <c r="E38" s="78"/>
      <c r="F38" s="82"/>
      <c r="G38" s="80"/>
      <c r="H38" s="80"/>
      <c r="I38" s="80"/>
      <c r="J38" s="80"/>
      <c r="K38" s="80"/>
      <c r="L38" s="80"/>
      <c r="M38" s="80"/>
      <c r="N38" s="80"/>
      <c r="O38" s="81"/>
      <c r="P38" s="82"/>
      <c r="Q38" s="79"/>
      <c r="R38" s="81"/>
      <c r="S38" s="82"/>
      <c r="T38" s="80"/>
      <c r="U38" s="80"/>
      <c r="V38" s="80"/>
      <c r="W38" s="81"/>
      <c r="X38" s="82"/>
      <c r="Y38" s="81"/>
      <c r="Z38" s="49">
        <f t="shared" si="0"/>
        <v>0</v>
      </c>
    </row>
    <row r="39" spans="1:26" ht="16.5" thickBot="1" x14ac:dyDescent="0.3">
      <c r="A39" s="66" t="s">
        <v>60</v>
      </c>
      <c r="B39" s="131"/>
      <c r="C39" s="76"/>
      <c r="D39" s="77"/>
      <c r="E39" s="78">
        <v>1</v>
      </c>
      <c r="F39" s="82"/>
      <c r="G39" s="80"/>
      <c r="H39" s="80"/>
      <c r="I39" s="80"/>
      <c r="J39" s="80"/>
      <c r="K39" s="80"/>
      <c r="L39" s="80"/>
      <c r="M39" s="80">
        <v>4</v>
      </c>
      <c r="N39" s="96">
        <v>2</v>
      </c>
      <c r="O39" s="81"/>
      <c r="P39" s="82"/>
      <c r="Q39" s="79"/>
      <c r="R39" s="81"/>
      <c r="S39" s="82"/>
      <c r="T39" s="80"/>
      <c r="U39" s="80"/>
      <c r="V39" s="80"/>
      <c r="W39" s="81"/>
      <c r="X39" s="82"/>
      <c r="Y39" s="81"/>
      <c r="Z39" s="49">
        <f t="shared" si="0"/>
        <v>6</v>
      </c>
    </row>
    <row r="40" spans="1:26" ht="16.5" thickBot="1" x14ac:dyDescent="0.3">
      <c r="A40" s="66" t="s">
        <v>64</v>
      </c>
      <c r="B40" s="131"/>
      <c r="C40" s="76"/>
      <c r="D40" s="77">
        <v>1</v>
      </c>
      <c r="E40" s="78"/>
      <c r="F40" s="82"/>
      <c r="G40" s="80"/>
      <c r="H40" s="80"/>
      <c r="I40" s="80"/>
      <c r="J40" s="80"/>
      <c r="K40" s="80">
        <v>5</v>
      </c>
      <c r="L40" s="80"/>
      <c r="M40" s="80"/>
      <c r="N40" s="80"/>
      <c r="O40" s="81"/>
      <c r="P40" s="82"/>
      <c r="Q40" s="79"/>
      <c r="R40" s="81"/>
      <c r="S40" s="82"/>
      <c r="T40" s="80"/>
      <c r="U40" s="80"/>
      <c r="V40" s="80"/>
      <c r="W40" s="81"/>
      <c r="X40" s="82"/>
      <c r="Y40" s="81"/>
      <c r="Z40" s="49">
        <f t="shared" si="0"/>
        <v>5</v>
      </c>
    </row>
    <row r="41" spans="1:26" ht="16.5" thickBot="1" x14ac:dyDescent="0.3">
      <c r="A41" s="66" t="s">
        <v>16</v>
      </c>
      <c r="B41" s="131"/>
      <c r="C41" s="76">
        <v>2</v>
      </c>
      <c r="D41" s="77">
        <v>3</v>
      </c>
      <c r="E41" s="78">
        <v>1</v>
      </c>
      <c r="F41" s="82"/>
      <c r="G41" s="80"/>
      <c r="H41" s="96">
        <v>9</v>
      </c>
      <c r="I41" s="80"/>
      <c r="J41" s="80">
        <v>15</v>
      </c>
      <c r="K41" s="80"/>
      <c r="L41" s="80">
        <v>5</v>
      </c>
      <c r="M41" s="80"/>
      <c r="N41" s="80"/>
      <c r="O41" s="81"/>
      <c r="P41" s="82"/>
      <c r="Q41" s="79"/>
      <c r="R41" s="97">
        <v>7</v>
      </c>
      <c r="S41" s="82"/>
      <c r="T41" s="80"/>
      <c r="U41" s="80"/>
      <c r="V41" s="80"/>
      <c r="W41" s="81"/>
      <c r="X41" s="82"/>
      <c r="Y41" s="81"/>
      <c r="Z41" s="49">
        <f t="shared" si="0"/>
        <v>36</v>
      </c>
    </row>
    <row r="42" spans="1:26" ht="16.5" thickBot="1" x14ac:dyDescent="0.3">
      <c r="A42" s="66" t="s">
        <v>18</v>
      </c>
      <c r="B42" s="131"/>
      <c r="C42" s="76"/>
      <c r="D42" s="77"/>
      <c r="E42" s="78"/>
      <c r="F42" s="82"/>
      <c r="G42" s="80"/>
      <c r="H42" s="80"/>
      <c r="I42" s="80"/>
      <c r="J42" s="80"/>
      <c r="K42" s="80"/>
      <c r="L42" s="80"/>
      <c r="M42" s="80"/>
      <c r="N42" s="80"/>
      <c r="O42" s="81"/>
      <c r="P42" s="82"/>
      <c r="Q42" s="79"/>
      <c r="R42" s="81"/>
      <c r="S42" s="82"/>
      <c r="T42" s="80"/>
      <c r="U42" s="80"/>
      <c r="V42" s="80"/>
      <c r="W42" s="81"/>
      <c r="X42" s="82"/>
      <c r="Y42" s="81"/>
      <c r="Z42" s="49">
        <f t="shared" si="0"/>
        <v>0</v>
      </c>
    </row>
    <row r="43" spans="1:26" ht="16.5" thickBot="1" x14ac:dyDescent="0.3">
      <c r="A43" s="66" t="s">
        <v>22</v>
      </c>
      <c r="B43" s="131"/>
      <c r="C43" s="76">
        <v>1</v>
      </c>
      <c r="D43" s="77">
        <v>2</v>
      </c>
      <c r="E43" s="78">
        <v>2</v>
      </c>
      <c r="F43" s="100">
        <v>2</v>
      </c>
      <c r="G43" s="96">
        <v>1</v>
      </c>
      <c r="H43" s="80"/>
      <c r="I43" s="80"/>
      <c r="J43" s="80"/>
      <c r="K43" s="80">
        <v>7</v>
      </c>
      <c r="L43" s="80">
        <v>8</v>
      </c>
      <c r="M43" s="80"/>
      <c r="N43" s="80"/>
      <c r="O43" s="81">
        <v>10</v>
      </c>
      <c r="P43" s="82">
        <v>2</v>
      </c>
      <c r="Q43" s="79"/>
      <c r="R43" s="81"/>
      <c r="S43" s="82"/>
      <c r="T43" s="80"/>
      <c r="U43" s="96">
        <v>2</v>
      </c>
      <c r="V43" s="80"/>
      <c r="W43" s="97">
        <v>4</v>
      </c>
      <c r="X43" s="82"/>
      <c r="Y43" s="97">
        <v>5</v>
      </c>
      <c r="Z43" s="49">
        <f t="shared" si="0"/>
        <v>41</v>
      </c>
    </row>
    <row r="44" spans="1:26" ht="16.5" thickBot="1" x14ac:dyDescent="0.3">
      <c r="A44" s="66" t="s">
        <v>73</v>
      </c>
      <c r="B44" s="131"/>
      <c r="C44" s="76"/>
      <c r="D44" s="77"/>
      <c r="E44" s="78"/>
      <c r="F44" s="82"/>
      <c r="G44" s="80"/>
      <c r="H44" s="80"/>
      <c r="I44" s="80"/>
      <c r="J44" s="80"/>
      <c r="K44" s="80"/>
      <c r="L44" s="80"/>
      <c r="M44" s="80"/>
      <c r="N44" s="80"/>
      <c r="O44" s="81"/>
      <c r="P44" s="82"/>
      <c r="Q44" s="80"/>
      <c r="R44" s="81"/>
      <c r="S44" s="82"/>
      <c r="T44" s="80"/>
      <c r="U44" s="80"/>
      <c r="V44" s="80"/>
      <c r="W44" s="81"/>
      <c r="X44" s="82"/>
      <c r="Y44" s="81"/>
      <c r="Z44" s="49">
        <f t="shared" si="0"/>
        <v>0</v>
      </c>
    </row>
    <row r="45" spans="1:26" ht="16.5" thickBot="1" x14ac:dyDescent="0.3">
      <c r="A45" s="67" t="s">
        <v>74</v>
      </c>
      <c r="B45" s="131"/>
      <c r="C45" s="76"/>
      <c r="D45" s="77"/>
      <c r="E45" s="78"/>
      <c r="F45" s="82"/>
      <c r="G45" s="80"/>
      <c r="H45" s="80"/>
      <c r="I45" s="80"/>
      <c r="J45" s="80"/>
      <c r="K45" s="80"/>
      <c r="L45" s="80"/>
      <c r="M45" s="80"/>
      <c r="N45" s="80"/>
      <c r="O45" s="81"/>
      <c r="P45" s="82"/>
      <c r="Q45" s="80"/>
      <c r="R45" s="81"/>
      <c r="S45" s="82"/>
      <c r="T45" s="80"/>
      <c r="U45" s="80"/>
      <c r="V45" s="80"/>
      <c r="W45" s="81"/>
      <c r="X45" s="82"/>
      <c r="Y45" s="81"/>
      <c r="Z45" s="49">
        <f t="shared" si="0"/>
        <v>0</v>
      </c>
    </row>
    <row r="46" spans="1:26" ht="16.5" thickBot="1" x14ac:dyDescent="0.3">
      <c r="A46" s="68" t="s">
        <v>78</v>
      </c>
      <c r="B46" s="132"/>
      <c r="C46" s="84"/>
      <c r="D46" s="85"/>
      <c r="E46" s="86"/>
      <c r="F46" s="90"/>
      <c r="G46" s="88"/>
      <c r="H46" s="88"/>
      <c r="I46" s="88"/>
      <c r="J46" s="88"/>
      <c r="K46" s="88"/>
      <c r="L46" s="88"/>
      <c r="M46" s="88"/>
      <c r="N46" s="88"/>
      <c r="O46" s="89"/>
      <c r="P46" s="90"/>
      <c r="Q46" s="88"/>
      <c r="R46" s="89"/>
      <c r="S46" s="90"/>
      <c r="T46" s="88"/>
      <c r="U46" s="88"/>
      <c r="V46" s="88"/>
      <c r="W46" s="89"/>
      <c r="X46" s="90"/>
      <c r="Y46" s="89"/>
      <c r="Z46" s="50">
        <f t="shared" si="0"/>
        <v>0</v>
      </c>
    </row>
    <row r="47" spans="1:26" x14ac:dyDescent="0.25">
      <c r="F47" s="1">
        <f>SUM(F6:F46)</f>
        <v>22</v>
      </c>
      <c r="G47" s="1">
        <f t="shared" ref="G47:X47" si="1">SUM(G6:G46)</f>
        <v>22</v>
      </c>
      <c r="H47" s="1">
        <f t="shared" si="1"/>
        <v>22</v>
      </c>
      <c r="I47" s="1">
        <f t="shared" si="1"/>
        <v>19</v>
      </c>
      <c r="J47" s="1">
        <f t="shared" si="1"/>
        <v>22</v>
      </c>
      <c r="K47" s="1">
        <f t="shared" si="1"/>
        <v>21</v>
      </c>
      <c r="L47" s="1">
        <f t="shared" si="1"/>
        <v>22</v>
      </c>
      <c r="M47" s="1">
        <f t="shared" si="1"/>
        <v>22</v>
      </c>
      <c r="N47" s="1">
        <f t="shared" si="1"/>
        <v>22</v>
      </c>
      <c r="O47" s="1">
        <f t="shared" si="1"/>
        <v>42</v>
      </c>
      <c r="P47" s="1">
        <f t="shared" si="1"/>
        <v>22</v>
      </c>
      <c r="Q47" s="1">
        <f t="shared" si="1"/>
        <v>22</v>
      </c>
      <c r="R47" s="1">
        <f t="shared" si="1"/>
        <v>22</v>
      </c>
      <c r="S47" s="1">
        <f t="shared" si="1"/>
        <v>22</v>
      </c>
      <c r="T47" s="1">
        <f t="shared" si="1"/>
        <v>22</v>
      </c>
      <c r="U47" s="1">
        <f t="shared" si="1"/>
        <v>22</v>
      </c>
      <c r="V47" s="1">
        <f t="shared" si="1"/>
        <v>22</v>
      </c>
      <c r="W47" s="1">
        <f t="shared" si="1"/>
        <v>22</v>
      </c>
      <c r="X47" s="1">
        <f t="shared" si="1"/>
        <v>22</v>
      </c>
      <c r="Y47" s="1">
        <f>SUM(Y6:Y46)</f>
        <v>22</v>
      </c>
    </row>
  </sheetData>
  <mergeCells count="14">
    <mergeCell ref="Z4:Z5"/>
    <mergeCell ref="A2:G2"/>
    <mergeCell ref="F4:O4"/>
    <mergeCell ref="P4:R4"/>
    <mergeCell ref="S4:W4"/>
    <mergeCell ref="C4:E4"/>
    <mergeCell ref="A3:Z3"/>
    <mergeCell ref="B4:B5"/>
    <mergeCell ref="A4:A5"/>
    <mergeCell ref="B20:B28"/>
    <mergeCell ref="B29:B36"/>
    <mergeCell ref="X4:Y4"/>
    <mergeCell ref="B37:B46"/>
    <mergeCell ref="B6:B19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zoomScale="70" zoomScaleNormal="70" workbookViewId="0">
      <pane ySplit="5" topLeftCell="A29" activePane="bottomLeft" state="frozen"/>
      <selection pane="bottomLeft" activeCell="J38" sqref="J38"/>
    </sheetView>
  </sheetViews>
  <sheetFormatPr defaultRowHeight="15.75" x14ac:dyDescent="0.25"/>
  <cols>
    <col min="1" max="1" width="30.28515625" bestFit="1" customWidth="1"/>
    <col min="2" max="2" width="8" customWidth="1"/>
    <col min="3" max="3" width="6.85546875" customWidth="1"/>
    <col min="4" max="4" width="6.7109375" customWidth="1"/>
    <col min="5" max="5" width="6.28515625" customWidth="1"/>
    <col min="6" max="9" width="9.140625" style="1"/>
    <col min="10" max="10" width="10.5703125" style="1" bestFit="1" customWidth="1"/>
    <col min="11" max="24" width="9.140625" style="1"/>
    <col min="25" max="25" width="9.85546875" style="5" bestFit="1" customWidth="1"/>
    <col min="26" max="26" width="9.140625" style="5"/>
  </cols>
  <sheetData>
    <row r="1" spans="1:28" ht="18.75" x14ac:dyDescent="0.3">
      <c r="A1" s="128"/>
      <c r="B1" s="128"/>
      <c r="C1" s="128"/>
      <c r="D1" s="128"/>
      <c r="E1" s="128"/>
      <c r="F1" s="128"/>
      <c r="G1" s="128"/>
      <c r="H1" s="4"/>
    </row>
    <row r="2" spans="1:28" ht="18.75" x14ac:dyDescent="0.3">
      <c r="A2" s="128"/>
      <c r="B2" s="128"/>
      <c r="C2" s="128"/>
      <c r="D2" s="128"/>
      <c r="E2" s="128"/>
      <c r="F2" s="128"/>
      <c r="G2" s="128"/>
      <c r="H2" s="4"/>
    </row>
    <row r="3" spans="1:28" ht="24" customHeight="1" thickBot="1" x14ac:dyDescent="0.3">
      <c r="A3" s="158" t="s">
        <v>82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8" ht="18.75" x14ac:dyDescent="0.3">
      <c r="A4" s="153" t="s">
        <v>71</v>
      </c>
      <c r="B4" s="151" t="s">
        <v>46</v>
      </c>
      <c r="C4" s="147" t="s">
        <v>66</v>
      </c>
      <c r="D4" s="148"/>
      <c r="E4" s="149"/>
      <c r="F4" s="168" t="s">
        <v>47</v>
      </c>
      <c r="G4" s="169"/>
      <c r="H4" s="169"/>
      <c r="I4" s="169"/>
      <c r="J4" s="169"/>
      <c r="K4" s="169"/>
      <c r="L4" s="169"/>
      <c r="M4" s="169"/>
      <c r="N4" s="169"/>
      <c r="O4" s="170"/>
      <c r="P4" s="141" t="s">
        <v>50</v>
      </c>
      <c r="Q4" s="167"/>
      <c r="R4" s="144" t="s">
        <v>49</v>
      </c>
      <c r="S4" s="165"/>
      <c r="T4" s="165"/>
      <c r="U4" s="165"/>
      <c r="V4" s="166"/>
      <c r="W4" s="162" t="s">
        <v>56</v>
      </c>
      <c r="X4" s="162"/>
      <c r="Y4" s="163" t="s">
        <v>54</v>
      </c>
      <c r="Z4" s="117"/>
      <c r="AA4" s="117"/>
      <c r="AB4" s="117"/>
    </row>
    <row r="5" spans="1:28" ht="19.5" thickBot="1" x14ac:dyDescent="0.35">
      <c r="A5" s="154"/>
      <c r="B5" s="152"/>
      <c r="C5" s="11" t="s">
        <v>69</v>
      </c>
      <c r="D5" s="12" t="s">
        <v>67</v>
      </c>
      <c r="E5" s="13" t="s">
        <v>68</v>
      </c>
      <c r="F5" s="32" t="s">
        <v>36</v>
      </c>
      <c r="G5" s="30" t="s">
        <v>37</v>
      </c>
      <c r="H5" s="30" t="s">
        <v>55</v>
      </c>
      <c r="I5" s="30" t="s">
        <v>38</v>
      </c>
      <c r="J5" s="30" t="s">
        <v>48</v>
      </c>
      <c r="K5" s="30" t="s">
        <v>28</v>
      </c>
      <c r="L5" s="30" t="s">
        <v>29</v>
      </c>
      <c r="M5" s="30" t="s">
        <v>53</v>
      </c>
      <c r="N5" s="30" t="s">
        <v>30</v>
      </c>
      <c r="O5" s="31" t="s">
        <v>31</v>
      </c>
      <c r="P5" s="32" t="s">
        <v>34</v>
      </c>
      <c r="Q5" s="31" t="s">
        <v>53</v>
      </c>
      <c r="R5" s="32" t="s">
        <v>42</v>
      </c>
      <c r="S5" s="30" t="s">
        <v>43</v>
      </c>
      <c r="T5" s="30" t="s">
        <v>44</v>
      </c>
      <c r="U5" s="30" t="s">
        <v>29</v>
      </c>
      <c r="V5" s="31" t="s">
        <v>30</v>
      </c>
      <c r="W5" s="30" t="s">
        <v>45</v>
      </c>
      <c r="X5" s="30" t="s">
        <v>44</v>
      </c>
      <c r="Y5" s="164"/>
      <c r="Z5" s="118" t="s">
        <v>86</v>
      </c>
      <c r="AA5" s="118" t="s">
        <v>87</v>
      </c>
      <c r="AB5" s="118" t="s">
        <v>68</v>
      </c>
    </row>
    <row r="6" spans="1:28" ht="16.5" thickBot="1" x14ac:dyDescent="0.3">
      <c r="A6" s="33" t="s">
        <v>58</v>
      </c>
      <c r="B6" s="159" t="s">
        <v>72</v>
      </c>
      <c r="C6" s="69">
        <v>3</v>
      </c>
      <c r="D6" s="70">
        <v>2</v>
      </c>
      <c r="E6" s="71">
        <v>2</v>
      </c>
      <c r="F6" s="101">
        <v>1</v>
      </c>
      <c r="G6" s="73"/>
      <c r="H6" s="73"/>
      <c r="I6" s="73"/>
      <c r="J6" s="73"/>
      <c r="K6" s="73"/>
      <c r="L6" s="73"/>
      <c r="M6" s="73"/>
      <c r="N6" s="98">
        <v>7</v>
      </c>
      <c r="O6" s="74"/>
      <c r="P6" s="75"/>
      <c r="Q6" s="103">
        <v>4</v>
      </c>
      <c r="R6" s="75"/>
      <c r="S6" s="73"/>
      <c r="T6" s="98">
        <v>11</v>
      </c>
      <c r="U6" s="73"/>
      <c r="V6" s="74">
        <v>3</v>
      </c>
      <c r="W6" s="73">
        <v>12</v>
      </c>
      <c r="X6" s="98">
        <v>5</v>
      </c>
      <c r="Y6" s="104">
        <f>SUM(F6:X6)</f>
        <v>43</v>
      </c>
      <c r="Z6" s="116">
        <f>SUM(C6+'ΒΑΘ ΑΓΟΡΙΩΝ'!C6)</f>
        <v>3</v>
      </c>
      <c r="AA6" s="116">
        <f>SUM(D6+'ΒΑΘ ΑΓΟΡΙΩΝ'!D6)</f>
        <v>3</v>
      </c>
      <c r="AB6" s="116">
        <f>SUM(E6+'ΒΑΘ ΑΓΟΡΙΩΝ'!E6)</f>
        <v>4</v>
      </c>
    </row>
    <row r="7" spans="1:28" ht="16.5" thickBot="1" x14ac:dyDescent="0.3">
      <c r="A7" s="34" t="s">
        <v>1</v>
      </c>
      <c r="B7" s="160"/>
      <c r="C7" s="76"/>
      <c r="D7" s="77"/>
      <c r="E7" s="78">
        <v>1</v>
      </c>
      <c r="F7" s="82"/>
      <c r="G7" s="80"/>
      <c r="H7" s="80"/>
      <c r="I7" s="80"/>
      <c r="J7" s="80"/>
      <c r="K7" s="80"/>
      <c r="L7" s="80"/>
      <c r="M7" s="80"/>
      <c r="N7" s="80"/>
      <c r="O7" s="81"/>
      <c r="P7" s="82">
        <v>4</v>
      </c>
      <c r="Q7" s="81"/>
      <c r="R7" s="82"/>
      <c r="S7" s="80"/>
      <c r="T7" s="80"/>
      <c r="U7" s="80"/>
      <c r="V7" s="81"/>
      <c r="W7" s="80"/>
      <c r="X7" s="80"/>
      <c r="Y7" s="104">
        <f t="shared" ref="Y7:Y46" si="0">SUM(F7:X7)</f>
        <v>4</v>
      </c>
      <c r="Z7" s="116">
        <f>SUM(C7+'ΒΑΘ ΑΓΟΡΙΩΝ'!C7)</f>
        <v>0</v>
      </c>
      <c r="AA7" s="116">
        <f>SUM(D7+'ΒΑΘ ΑΓΟΡΙΩΝ'!D7)</f>
        <v>0</v>
      </c>
      <c r="AB7" s="116">
        <f>SUM(E7+'ΒΑΘ ΑΓΟΡΙΩΝ'!E7)</f>
        <v>1</v>
      </c>
    </row>
    <row r="8" spans="1:28" ht="16.5" thickBot="1" x14ac:dyDescent="0.3">
      <c r="A8" s="35" t="s">
        <v>4</v>
      </c>
      <c r="B8" s="160"/>
      <c r="C8" s="76">
        <v>1</v>
      </c>
      <c r="D8" s="77">
        <v>1</v>
      </c>
      <c r="E8" s="78">
        <v>2</v>
      </c>
      <c r="F8" s="82"/>
      <c r="G8" s="96">
        <v>4</v>
      </c>
      <c r="H8" s="96">
        <v>5</v>
      </c>
      <c r="I8" s="80"/>
      <c r="J8" s="80"/>
      <c r="K8" s="80">
        <v>2</v>
      </c>
      <c r="L8" s="80">
        <v>11</v>
      </c>
      <c r="M8" s="80"/>
      <c r="N8" s="80"/>
      <c r="O8" s="81"/>
      <c r="P8" s="82"/>
      <c r="Q8" s="97">
        <v>2</v>
      </c>
      <c r="R8" s="82"/>
      <c r="S8" s="80"/>
      <c r="T8" s="80"/>
      <c r="U8" s="80"/>
      <c r="V8" s="81"/>
      <c r="W8" s="80">
        <v>2</v>
      </c>
      <c r="X8" s="80"/>
      <c r="Y8" s="104">
        <f t="shared" si="0"/>
        <v>26</v>
      </c>
      <c r="Z8" s="116">
        <f>SUM(C8+'ΒΑΘ ΑΓΟΡΙΩΝ'!C8)</f>
        <v>3</v>
      </c>
      <c r="AA8" s="116">
        <f>SUM(D8+'ΒΑΘ ΑΓΟΡΙΩΝ'!D8)</f>
        <v>1</v>
      </c>
      <c r="AB8" s="116">
        <f>SUM(E8+'ΒΑΘ ΑΓΟΡΙΩΝ'!E8)</f>
        <v>2</v>
      </c>
    </row>
    <row r="9" spans="1:28" ht="16.5" thickBot="1" x14ac:dyDescent="0.3">
      <c r="A9" s="34" t="s">
        <v>5</v>
      </c>
      <c r="B9" s="160"/>
      <c r="C9" s="76"/>
      <c r="D9" s="77"/>
      <c r="E9" s="78"/>
      <c r="F9" s="82"/>
      <c r="G9" s="80"/>
      <c r="H9" s="80"/>
      <c r="I9" s="80"/>
      <c r="J9" s="80"/>
      <c r="K9" s="80"/>
      <c r="L9" s="80"/>
      <c r="M9" s="80"/>
      <c r="N9" s="80"/>
      <c r="O9" s="81"/>
      <c r="P9" s="82"/>
      <c r="Q9" s="81"/>
      <c r="R9" s="82"/>
      <c r="S9" s="80"/>
      <c r="T9" s="80"/>
      <c r="U9" s="80"/>
      <c r="V9" s="81"/>
      <c r="W9" s="80"/>
      <c r="X9" s="80"/>
      <c r="Y9" s="104">
        <f t="shared" si="0"/>
        <v>0</v>
      </c>
      <c r="Z9" s="116">
        <f>SUM(C9+'ΒΑΘ ΑΓΟΡΙΩΝ'!C9)</f>
        <v>1</v>
      </c>
      <c r="AA9" s="116">
        <f>SUM(D9+'ΒΑΘ ΑΓΟΡΙΩΝ'!D9)</f>
        <v>0</v>
      </c>
      <c r="AB9" s="116">
        <f>SUM(E9+'ΒΑΘ ΑΓΟΡΙΩΝ'!E9)</f>
        <v>0</v>
      </c>
    </row>
    <row r="10" spans="1:28" ht="16.5" thickBot="1" x14ac:dyDescent="0.3">
      <c r="A10" s="36" t="s">
        <v>63</v>
      </c>
      <c r="B10" s="160"/>
      <c r="C10" s="76"/>
      <c r="D10" s="77"/>
      <c r="E10" s="78"/>
      <c r="F10" s="82"/>
      <c r="G10" s="96">
        <v>3</v>
      </c>
      <c r="H10" s="80"/>
      <c r="I10" s="80"/>
      <c r="J10" s="80"/>
      <c r="K10" s="80"/>
      <c r="L10" s="80"/>
      <c r="M10" s="80"/>
      <c r="N10" s="80"/>
      <c r="O10" s="81"/>
      <c r="P10" s="82"/>
      <c r="Q10" s="81"/>
      <c r="R10" s="82"/>
      <c r="S10" s="80"/>
      <c r="T10" s="80"/>
      <c r="U10" s="80"/>
      <c r="V10" s="81"/>
      <c r="W10" s="80"/>
      <c r="X10" s="80"/>
      <c r="Y10" s="104">
        <f t="shared" si="0"/>
        <v>3</v>
      </c>
      <c r="Z10" s="116">
        <f>SUM(C10+'ΒΑΘ ΑΓΟΡΙΩΝ'!C10)</f>
        <v>0</v>
      </c>
      <c r="AA10" s="116">
        <f>SUM(D10+'ΒΑΘ ΑΓΟΡΙΩΝ'!D10)</f>
        <v>0</v>
      </c>
      <c r="AB10" s="116">
        <f>SUM(E10+'ΒΑΘ ΑΓΟΡΙΩΝ'!E10)</f>
        <v>0</v>
      </c>
    </row>
    <row r="11" spans="1:28" ht="16.5" thickBot="1" x14ac:dyDescent="0.3">
      <c r="A11" s="36" t="s">
        <v>11</v>
      </c>
      <c r="B11" s="160"/>
      <c r="C11" s="76">
        <v>5</v>
      </c>
      <c r="D11" s="77"/>
      <c r="E11" s="78"/>
      <c r="F11" s="100">
        <v>7</v>
      </c>
      <c r="G11" s="80"/>
      <c r="H11" s="80"/>
      <c r="I11" s="96">
        <v>3</v>
      </c>
      <c r="J11" s="80"/>
      <c r="K11" s="80">
        <v>7</v>
      </c>
      <c r="L11" s="80">
        <v>3</v>
      </c>
      <c r="M11" s="80"/>
      <c r="N11" s="96">
        <v>2</v>
      </c>
      <c r="O11" s="81">
        <v>14</v>
      </c>
      <c r="P11" s="82">
        <v>7</v>
      </c>
      <c r="Q11" s="81"/>
      <c r="R11" s="82"/>
      <c r="S11" s="80"/>
      <c r="T11" s="80"/>
      <c r="U11" s="96">
        <v>7</v>
      </c>
      <c r="V11" s="81"/>
      <c r="W11" s="80"/>
      <c r="X11" s="80"/>
      <c r="Y11" s="104">
        <f t="shared" si="0"/>
        <v>50</v>
      </c>
      <c r="Z11" s="116">
        <f>SUM(C11+'ΒΑΘ ΑΓΟΡΙΩΝ'!C11)</f>
        <v>7</v>
      </c>
      <c r="AA11" s="116">
        <f>SUM(D11+'ΒΑΘ ΑΓΟΡΙΩΝ'!D11)</f>
        <v>1</v>
      </c>
      <c r="AB11" s="116">
        <f>SUM(E11+'ΒΑΘ ΑΓΟΡΙΩΝ'!E11)</f>
        <v>1</v>
      </c>
    </row>
    <row r="12" spans="1:28" ht="16.5" thickBot="1" x14ac:dyDescent="0.3">
      <c r="A12" s="37" t="s">
        <v>62</v>
      </c>
      <c r="B12" s="160"/>
      <c r="C12" s="76"/>
      <c r="D12" s="77"/>
      <c r="E12" s="78"/>
      <c r="F12" s="82"/>
      <c r="G12" s="80"/>
      <c r="H12" s="80"/>
      <c r="I12" s="80"/>
      <c r="J12" s="80"/>
      <c r="K12" s="80"/>
      <c r="L12" s="80"/>
      <c r="M12" s="80"/>
      <c r="N12" s="80"/>
      <c r="O12" s="81"/>
      <c r="P12" s="82"/>
      <c r="Q12" s="81"/>
      <c r="R12" s="82"/>
      <c r="S12" s="80">
        <v>1</v>
      </c>
      <c r="T12" s="80"/>
      <c r="U12" s="80"/>
      <c r="V12" s="81"/>
      <c r="W12" s="80"/>
      <c r="X12" s="80"/>
      <c r="Y12" s="104">
        <f t="shared" si="0"/>
        <v>1</v>
      </c>
      <c r="Z12" s="116">
        <f>SUM(C12+'ΒΑΘ ΑΓΟΡΙΩΝ'!C12)</f>
        <v>0</v>
      </c>
      <c r="AA12" s="116">
        <f>SUM(D12+'ΒΑΘ ΑΓΟΡΙΩΝ'!D12)</f>
        <v>0</v>
      </c>
      <c r="AB12" s="116">
        <f>SUM(E12+'ΒΑΘ ΑΓΟΡΙΩΝ'!E12)</f>
        <v>0</v>
      </c>
    </row>
    <row r="13" spans="1:28" ht="16.5" thickBot="1" x14ac:dyDescent="0.3">
      <c r="A13" s="37" t="s">
        <v>14</v>
      </c>
      <c r="B13" s="160"/>
      <c r="C13" s="76"/>
      <c r="D13" s="77"/>
      <c r="E13" s="78"/>
      <c r="F13" s="82"/>
      <c r="G13" s="80"/>
      <c r="H13" s="80"/>
      <c r="I13" s="80"/>
      <c r="J13" s="80"/>
      <c r="K13" s="80"/>
      <c r="L13" s="80"/>
      <c r="M13" s="80"/>
      <c r="N13" s="80"/>
      <c r="O13" s="81"/>
      <c r="P13" s="82"/>
      <c r="Q13" s="81"/>
      <c r="R13" s="82"/>
      <c r="S13" s="80"/>
      <c r="T13" s="80"/>
      <c r="U13" s="80"/>
      <c r="V13" s="81"/>
      <c r="W13" s="80"/>
      <c r="X13" s="80"/>
      <c r="Y13" s="104">
        <f t="shared" si="0"/>
        <v>0</v>
      </c>
      <c r="Z13" s="116">
        <f>SUM(C13+'ΒΑΘ ΑΓΟΡΙΩΝ'!C13)</f>
        <v>0</v>
      </c>
      <c r="AA13" s="116">
        <f>SUM(D13+'ΒΑΘ ΑΓΟΡΙΩΝ'!D13)</f>
        <v>1</v>
      </c>
      <c r="AB13" s="116">
        <f>SUM(E13+'ΒΑΘ ΑΓΟΡΙΩΝ'!E13)</f>
        <v>0</v>
      </c>
    </row>
    <row r="14" spans="1:28" ht="16.5" thickBot="1" x14ac:dyDescent="0.3">
      <c r="A14" s="38" t="s">
        <v>21</v>
      </c>
      <c r="B14" s="160"/>
      <c r="C14" s="76"/>
      <c r="D14" s="77"/>
      <c r="E14" s="78"/>
      <c r="F14" s="82"/>
      <c r="G14" s="80"/>
      <c r="H14" s="80"/>
      <c r="I14" s="80"/>
      <c r="J14" s="96">
        <v>1</v>
      </c>
      <c r="K14" s="80"/>
      <c r="L14" s="80"/>
      <c r="M14" s="80"/>
      <c r="N14" s="80"/>
      <c r="O14" s="81"/>
      <c r="P14" s="82"/>
      <c r="Q14" s="81"/>
      <c r="R14" s="82"/>
      <c r="S14" s="80"/>
      <c r="T14" s="80"/>
      <c r="U14" s="80"/>
      <c r="V14" s="81"/>
      <c r="W14" s="80"/>
      <c r="X14" s="80"/>
      <c r="Y14" s="104">
        <f t="shared" si="0"/>
        <v>1</v>
      </c>
      <c r="Z14" s="116">
        <f>SUM(C14+'ΒΑΘ ΑΓΟΡΙΩΝ'!C14)</f>
        <v>0</v>
      </c>
      <c r="AA14" s="116">
        <f>SUM(D14+'ΒΑΘ ΑΓΟΡΙΩΝ'!D14)</f>
        <v>0</v>
      </c>
      <c r="AB14" s="116">
        <f>SUM(E14+'ΒΑΘ ΑΓΟΡΙΩΝ'!E14)</f>
        <v>0</v>
      </c>
    </row>
    <row r="15" spans="1:28" ht="16.5" thickBot="1" x14ac:dyDescent="0.3">
      <c r="A15" s="39" t="s">
        <v>79</v>
      </c>
      <c r="B15" s="160"/>
      <c r="C15" s="76"/>
      <c r="D15" s="77"/>
      <c r="E15" s="78"/>
      <c r="F15" s="82"/>
      <c r="G15" s="80"/>
      <c r="H15" s="80"/>
      <c r="I15" s="80"/>
      <c r="J15" s="80"/>
      <c r="K15" s="80"/>
      <c r="L15" s="80"/>
      <c r="M15" s="80"/>
      <c r="N15" s="80"/>
      <c r="O15" s="81"/>
      <c r="P15" s="82"/>
      <c r="Q15" s="81"/>
      <c r="R15" s="82"/>
      <c r="S15" s="80"/>
      <c r="T15" s="80"/>
      <c r="U15" s="80"/>
      <c r="V15" s="81"/>
      <c r="W15" s="80"/>
      <c r="X15" s="80"/>
      <c r="Y15" s="104">
        <f t="shared" si="0"/>
        <v>0</v>
      </c>
      <c r="Z15" s="116">
        <f>SUM(C15+'ΒΑΘ ΑΓΟΡΙΩΝ'!C15)</f>
        <v>0</v>
      </c>
      <c r="AA15" s="116">
        <f>SUM(D15+'ΒΑΘ ΑΓΟΡΙΩΝ'!D15)</f>
        <v>0</v>
      </c>
      <c r="AB15" s="116">
        <f>SUM(E15+'ΒΑΘ ΑΓΟΡΙΩΝ'!E15)</f>
        <v>0</v>
      </c>
    </row>
    <row r="16" spans="1:28" ht="16.5" thickBot="1" x14ac:dyDescent="0.3">
      <c r="A16" s="40" t="s">
        <v>77</v>
      </c>
      <c r="B16" s="160"/>
      <c r="C16" s="76"/>
      <c r="D16" s="77"/>
      <c r="E16" s="78"/>
      <c r="F16" s="82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81"/>
      <c r="R16" s="82"/>
      <c r="S16" s="80"/>
      <c r="T16" s="80"/>
      <c r="U16" s="80"/>
      <c r="V16" s="81"/>
      <c r="W16" s="80"/>
      <c r="X16" s="80"/>
      <c r="Y16" s="104">
        <f t="shared" si="0"/>
        <v>0</v>
      </c>
      <c r="Z16" s="116">
        <f>SUM(C16+'ΒΑΘ ΑΓΟΡΙΩΝ'!C16)</f>
        <v>0</v>
      </c>
      <c r="AA16" s="116">
        <f>SUM(D16+'ΒΑΘ ΑΓΟΡΙΩΝ'!D16)</f>
        <v>0</v>
      </c>
      <c r="AB16" s="116">
        <f>SUM(E16+'ΒΑΘ ΑΓΟΡΙΩΝ'!E16)</f>
        <v>0</v>
      </c>
    </row>
    <row r="17" spans="1:28" ht="16.5" thickBot="1" x14ac:dyDescent="0.3">
      <c r="A17" s="39" t="s">
        <v>75</v>
      </c>
      <c r="B17" s="160"/>
      <c r="C17" s="76"/>
      <c r="D17" s="77"/>
      <c r="E17" s="78"/>
      <c r="F17" s="82"/>
      <c r="G17" s="80"/>
      <c r="H17" s="80"/>
      <c r="I17" s="80"/>
      <c r="J17" s="80"/>
      <c r="K17" s="80"/>
      <c r="L17" s="80"/>
      <c r="M17" s="80"/>
      <c r="N17" s="80"/>
      <c r="O17" s="81"/>
      <c r="P17" s="82"/>
      <c r="Q17" s="81"/>
      <c r="R17" s="82"/>
      <c r="S17" s="80"/>
      <c r="T17" s="80"/>
      <c r="U17" s="80"/>
      <c r="V17" s="81"/>
      <c r="W17" s="80"/>
      <c r="X17" s="80"/>
      <c r="Y17" s="104">
        <f t="shared" si="0"/>
        <v>0</v>
      </c>
      <c r="Z17" s="116">
        <f>SUM(C17+'ΒΑΘ ΑΓΟΡΙΩΝ'!C17)</f>
        <v>0</v>
      </c>
      <c r="AA17" s="116">
        <f>SUM(D17+'ΒΑΘ ΑΓΟΡΙΩΝ'!D17)</f>
        <v>0</v>
      </c>
      <c r="AB17" s="116">
        <f>SUM(E17+'ΒΑΘ ΑΓΟΡΙΩΝ'!E17)</f>
        <v>0</v>
      </c>
    </row>
    <row r="18" spans="1:28" ht="16.5" thickBot="1" x14ac:dyDescent="0.3">
      <c r="A18" s="39" t="s">
        <v>80</v>
      </c>
      <c r="B18" s="160"/>
      <c r="C18" s="76"/>
      <c r="D18" s="77"/>
      <c r="E18" s="78"/>
      <c r="F18" s="82"/>
      <c r="G18" s="80"/>
      <c r="H18" s="80"/>
      <c r="I18" s="80"/>
      <c r="J18" s="80"/>
      <c r="K18" s="80"/>
      <c r="L18" s="80"/>
      <c r="M18" s="80"/>
      <c r="N18" s="80"/>
      <c r="O18" s="81"/>
      <c r="P18" s="82"/>
      <c r="Q18" s="81"/>
      <c r="R18" s="82"/>
      <c r="S18" s="80"/>
      <c r="T18" s="80"/>
      <c r="U18" s="80"/>
      <c r="V18" s="81"/>
      <c r="W18" s="80"/>
      <c r="X18" s="80"/>
      <c r="Y18" s="104">
        <f t="shared" si="0"/>
        <v>0</v>
      </c>
      <c r="Z18" s="116">
        <f>SUM(C18+'ΒΑΘ ΑΓΟΡΙΩΝ'!C18)</f>
        <v>0</v>
      </c>
      <c r="AA18" s="116">
        <f>SUM(D18+'ΒΑΘ ΑΓΟΡΙΩΝ'!D18)</f>
        <v>0</v>
      </c>
      <c r="AB18" s="116">
        <f>SUM(E18+'ΒΑΘ ΑΓΟΡΙΩΝ'!E18)</f>
        <v>0</v>
      </c>
    </row>
    <row r="19" spans="1:28" ht="16.5" thickBot="1" x14ac:dyDescent="0.3">
      <c r="A19" s="41" t="s">
        <v>76</v>
      </c>
      <c r="B19" s="161"/>
      <c r="C19" s="84"/>
      <c r="D19" s="85"/>
      <c r="E19" s="86"/>
      <c r="F19" s="90"/>
      <c r="G19" s="88"/>
      <c r="H19" s="88"/>
      <c r="I19" s="88"/>
      <c r="J19" s="88"/>
      <c r="K19" s="88"/>
      <c r="L19" s="88"/>
      <c r="M19" s="88"/>
      <c r="N19" s="88"/>
      <c r="O19" s="89"/>
      <c r="P19" s="90"/>
      <c r="Q19" s="89"/>
      <c r="R19" s="90"/>
      <c r="S19" s="88"/>
      <c r="T19" s="88"/>
      <c r="U19" s="88"/>
      <c r="V19" s="89"/>
      <c r="W19" s="88"/>
      <c r="X19" s="88"/>
      <c r="Y19" s="104">
        <f t="shared" si="0"/>
        <v>0</v>
      </c>
      <c r="Z19" s="116">
        <f>SUM(C19+'ΒΑΘ ΑΓΟΡΙΩΝ'!C19)</f>
        <v>0</v>
      </c>
      <c r="AA19" s="116">
        <f>SUM(D19+'ΒΑΘ ΑΓΟΡΙΩΝ'!D19)</f>
        <v>0</v>
      </c>
      <c r="AB19" s="116">
        <f>SUM(E19+'ΒΑΘ ΑΓΟΡΙΩΝ'!E19)</f>
        <v>0</v>
      </c>
    </row>
    <row r="20" spans="1:28" ht="16.5" thickBot="1" x14ac:dyDescent="0.3">
      <c r="A20" s="18" t="s">
        <v>2</v>
      </c>
      <c r="B20" s="155" t="s">
        <v>3</v>
      </c>
      <c r="C20" s="91"/>
      <c r="D20" s="92"/>
      <c r="E20" s="93">
        <v>1</v>
      </c>
      <c r="F20" s="75"/>
      <c r="G20" s="73"/>
      <c r="H20" s="73"/>
      <c r="I20" s="73"/>
      <c r="J20" s="73"/>
      <c r="K20" s="73">
        <v>3.5</v>
      </c>
      <c r="L20" s="73"/>
      <c r="M20" s="73"/>
      <c r="N20" s="73"/>
      <c r="O20" s="74"/>
      <c r="P20" s="75"/>
      <c r="Q20" s="74"/>
      <c r="R20" s="75"/>
      <c r="S20" s="73"/>
      <c r="T20" s="73"/>
      <c r="U20" s="73"/>
      <c r="V20" s="74"/>
      <c r="W20" s="73"/>
      <c r="X20" s="73"/>
      <c r="Y20" s="104">
        <f t="shared" si="0"/>
        <v>3.5</v>
      </c>
      <c r="Z20" s="116">
        <f>SUM(C20+'ΒΑΘ ΑΓΟΡΙΩΝ'!C20)</f>
        <v>0</v>
      </c>
      <c r="AA20" s="116">
        <f>SUM(D20+'ΒΑΘ ΑΓΟΡΙΩΝ'!D20)</f>
        <v>0</v>
      </c>
      <c r="AB20" s="116">
        <f>SUM(E20+'ΒΑΘ ΑΓΟΡΙΩΝ'!E20)</f>
        <v>2</v>
      </c>
    </row>
    <row r="21" spans="1:28" ht="16.5" thickBot="1" x14ac:dyDescent="0.3">
      <c r="A21" s="19" t="s">
        <v>23</v>
      </c>
      <c r="B21" s="156"/>
      <c r="C21" s="76"/>
      <c r="D21" s="77"/>
      <c r="E21" s="78">
        <v>1</v>
      </c>
      <c r="F21" s="82"/>
      <c r="G21" s="80"/>
      <c r="H21" s="96">
        <v>4</v>
      </c>
      <c r="I21" s="80"/>
      <c r="J21" s="80"/>
      <c r="K21" s="80"/>
      <c r="L21" s="80"/>
      <c r="M21" s="80"/>
      <c r="N21" s="80"/>
      <c r="O21" s="81"/>
      <c r="P21" s="82"/>
      <c r="Q21" s="81"/>
      <c r="R21" s="82">
        <v>1</v>
      </c>
      <c r="S21" s="80"/>
      <c r="T21" s="80"/>
      <c r="U21" s="80"/>
      <c r="V21" s="81"/>
      <c r="W21" s="80"/>
      <c r="X21" s="80"/>
      <c r="Y21" s="104">
        <f t="shared" si="0"/>
        <v>5</v>
      </c>
      <c r="Z21" s="116">
        <f>SUM(C21+'ΒΑΘ ΑΓΟΡΙΩΝ'!C21)</f>
        <v>1</v>
      </c>
      <c r="AA21" s="116">
        <f>SUM(D21+'ΒΑΘ ΑΓΟΡΙΩΝ'!D21)</f>
        <v>0</v>
      </c>
      <c r="AB21" s="116">
        <f>SUM(E21+'ΒΑΘ ΑΓΟΡΙΩΝ'!E21)</f>
        <v>1</v>
      </c>
    </row>
    <row r="22" spans="1:28" ht="16.5" thickBot="1" x14ac:dyDescent="0.3">
      <c r="A22" s="20" t="s">
        <v>27</v>
      </c>
      <c r="B22" s="156"/>
      <c r="C22" s="76">
        <v>2</v>
      </c>
      <c r="D22" s="77">
        <v>2</v>
      </c>
      <c r="E22" s="78">
        <v>1</v>
      </c>
      <c r="F22" s="82"/>
      <c r="G22" s="80"/>
      <c r="H22" s="96">
        <v>1</v>
      </c>
      <c r="I22" s="96">
        <v>11</v>
      </c>
      <c r="J22" s="96">
        <v>15</v>
      </c>
      <c r="K22" s="80"/>
      <c r="L22" s="80"/>
      <c r="M22" s="80"/>
      <c r="N22" s="80"/>
      <c r="O22" s="81">
        <v>2</v>
      </c>
      <c r="P22" s="82"/>
      <c r="Q22" s="81"/>
      <c r="R22" s="82"/>
      <c r="S22" s="80">
        <v>7</v>
      </c>
      <c r="T22" s="96">
        <v>3</v>
      </c>
      <c r="U22" s="80"/>
      <c r="V22" s="81"/>
      <c r="W22" s="80"/>
      <c r="X22" s="96">
        <v>4</v>
      </c>
      <c r="Y22" s="104">
        <f t="shared" si="0"/>
        <v>43</v>
      </c>
      <c r="Z22" s="116">
        <f>SUM(C22+'ΒΑΘ ΑΓΟΡΙΩΝ'!C22)</f>
        <v>4</v>
      </c>
      <c r="AA22" s="116">
        <f>SUM(D22+'ΒΑΘ ΑΓΟΡΙΩΝ'!D22)</f>
        <v>4</v>
      </c>
      <c r="AB22" s="116">
        <f>SUM(E22+'ΒΑΘ ΑΓΟΡΙΩΝ'!E22)</f>
        <v>2</v>
      </c>
    </row>
    <row r="23" spans="1:28" ht="16.5" thickBot="1" x14ac:dyDescent="0.3">
      <c r="A23" s="20" t="s">
        <v>24</v>
      </c>
      <c r="B23" s="156"/>
      <c r="C23" s="76">
        <v>1</v>
      </c>
      <c r="D23" s="77"/>
      <c r="E23" s="78">
        <v>1</v>
      </c>
      <c r="F23" s="82"/>
      <c r="G23" s="80"/>
      <c r="H23" s="80"/>
      <c r="I23" s="96">
        <v>7</v>
      </c>
      <c r="J23" s="96">
        <v>6</v>
      </c>
      <c r="K23" s="80"/>
      <c r="L23" s="80"/>
      <c r="M23" s="80"/>
      <c r="N23" s="80"/>
      <c r="O23" s="81"/>
      <c r="P23" s="82"/>
      <c r="Q23" s="81"/>
      <c r="R23" s="82"/>
      <c r="S23" s="80"/>
      <c r="T23" s="80"/>
      <c r="U23" s="80"/>
      <c r="V23" s="81"/>
      <c r="W23" s="80"/>
      <c r="X23" s="80"/>
      <c r="Y23" s="104">
        <f t="shared" si="0"/>
        <v>13</v>
      </c>
      <c r="Z23" s="116">
        <f>SUM(C23+'ΒΑΘ ΑΓΟΡΙΩΝ'!C23)</f>
        <v>1</v>
      </c>
      <c r="AA23" s="116">
        <f>SUM(D23+'ΒΑΘ ΑΓΟΡΙΩΝ'!D23)</f>
        <v>2</v>
      </c>
      <c r="AB23" s="116">
        <f>SUM(E23+'ΒΑΘ ΑΓΟΡΙΩΝ'!E23)</f>
        <v>1</v>
      </c>
    </row>
    <row r="24" spans="1:28" ht="16.5" thickBot="1" x14ac:dyDescent="0.3">
      <c r="A24" s="20" t="s">
        <v>59</v>
      </c>
      <c r="B24" s="156"/>
      <c r="C24" s="76"/>
      <c r="D24" s="77">
        <v>1</v>
      </c>
      <c r="E24" s="78"/>
      <c r="F24" s="82"/>
      <c r="G24" s="80"/>
      <c r="H24" s="80"/>
      <c r="I24" s="80"/>
      <c r="J24" s="80"/>
      <c r="K24" s="80"/>
      <c r="L24" s="80"/>
      <c r="M24" s="80"/>
      <c r="N24" s="96">
        <v>3</v>
      </c>
      <c r="O24" s="81"/>
      <c r="P24" s="82"/>
      <c r="Q24" s="81"/>
      <c r="R24" s="82"/>
      <c r="S24" s="80"/>
      <c r="T24" s="80"/>
      <c r="U24" s="80"/>
      <c r="V24" s="81">
        <v>5</v>
      </c>
      <c r="W24" s="80"/>
      <c r="X24" s="80"/>
      <c r="Y24" s="104">
        <f t="shared" si="0"/>
        <v>8</v>
      </c>
      <c r="Z24" s="116">
        <f>SUM(C24+'ΒΑΘ ΑΓΟΡΙΩΝ'!C24)</f>
        <v>1</v>
      </c>
      <c r="AA24" s="116">
        <f>SUM(D24+'ΒΑΘ ΑΓΟΡΙΩΝ'!D24)</f>
        <v>3</v>
      </c>
      <c r="AB24" s="116">
        <f>SUM(E24+'ΒΑΘ ΑΓΟΡΙΩΝ'!E24)</f>
        <v>1</v>
      </c>
    </row>
    <row r="25" spans="1:28" ht="16.5" thickBot="1" x14ac:dyDescent="0.3">
      <c r="A25" s="20" t="s">
        <v>65</v>
      </c>
      <c r="B25" s="156"/>
      <c r="C25" s="76"/>
      <c r="D25" s="77"/>
      <c r="E25" s="78">
        <v>1</v>
      </c>
      <c r="F25" s="82"/>
      <c r="G25" s="80"/>
      <c r="H25" s="80"/>
      <c r="I25" s="80"/>
      <c r="J25" s="80"/>
      <c r="K25" s="80"/>
      <c r="L25" s="80"/>
      <c r="M25" s="80"/>
      <c r="N25" s="80"/>
      <c r="O25" s="81"/>
      <c r="P25" s="82"/>
      <c r="Q25" s="81"/>
      <c r="R25" s="82">
        <v>2</v>
      </c>
      <c r="S25" s="80"/>
      <c r="T25" s="80"/>
      <c r="U25" s="80"/>
      <c r="V25" s="81">
        <v>4</v>
      </c>
      <c r="W25" s="80"/>
      <c r="X25" s="80"/>
      <c r="Y25" s="104">
        <f t="shared" si="0"/>
        <v>6</v>
      </c>
      <c r="Z25" s="116">
        <f>SUM(C25+'ΒΑΘ ΑΓΟΡΙΩΝ'!C25)</f>
        <v>0</v>
      </c>
      <c r="AA25" s="116">
        <f>SUM(D25+'ΒΑΘ ΑΓΟΡΙΩΝ'!D25)</f>
        <v>0</v>
      </c>
      <c r="AB25" s="116">
        <f>SUM(E25+'ΒΑΘ ΑΓΟΡΙΩΝ'!E25)</f>
        <v>1</v>
      </c>
    </row>
    <row r="26" spans="1:28" ht="16.5" thickBot="1" x14ac:dyDescent="0.3">
      <c r="A26" s="20" t="s">
        <v>61</v>
      </c>
      <c r="B26" s="156"/>
      <c r="C26" s="76"/>
      <c r="D26" s="77"/>
      <c r="E26" s="78"/>
      <c r="F26" s="82"/>
      <c r="G26" s="80"/>
      <c r="H26" s="80"/>
      <c r="I26" s="80"/>
      <c r="J26" s="80"/>
      <c r="K26" s="80"/>
      <c r="L26" s="80"/>
      <c r="M26" s="80"/>
      <c r="N26" s="80"/>
      <c r="O26" s="81"/>
      <c r="P26" s="82"/>
      <c r="Q26" s="81"/>
      <c r="R26" s="82"/>
      <c r="S26" s="80"/>
      <c r="T26" s="80"/>
      <c r="U26" s="80"/>
      <c r="V26" s="81"/>
      <c r="W26" s="80"/>
      <c r="X26" s="80"/>
      <c r="Y26" s="104">
        <f t="shared" si="0"/>
        <v>0</v>
      </c>
      <c r="Z26" s="116">
        <f>SUM(C26+'ΒΑΘ ΑΓΟΡΙΩΝ'!C26)</f>
        <v>0</v>
      </c>
      <c r="AA26" s="116">
        <f>SUM(D26+'ΒΑΘ ΑΓΟΡΙΩΝ'!D26)</f>
        <v>0</v>
      </c>
      <c r="AB26" s="116">
        <f>SUM(E26+'ΒΑΘ ΑΓΟΡΙΩΝ'!E26)</f>
        <v>0</v>
      </c>
    </row>
    <row r="27" spans="1:28" ht="16.5" thickBot="1" x14ac:dyDescent="0.3">
      <c r="A27" s="20" t="s">
        <v>51</v>
      </c>
      <c r="B27" s="156"/>
      <c r="C27" s="76"/>
      <c r="D27" s="77"/>
      <c r="E27" s="78"/>
      <c r="F27" s="82"/>
      <c r="G27" s="80"/>
      <c r="H27" s="80"/>
      <c r="I27" s="80"/>
      <c r="J27" s="80"/>
      <c r="K27" s="80"/>
      <c r="L27" s="80"/>
      <c r="M27" s="80"/>
      <c r="N27" s="80"/>
      <c r="O27" s="81"/>
      <c r="P27" s="82"/>
      <c r="Q27" s="81"/>
      <c r="R27" s="82"/>
      <c r="S27" s="80"/>
      <c r="T27" s="80"/>
      <c r="U27" s="80"/>
      <c r="V27" s="81"/>
      <c r="W27" s="80"/>
      <c r="X27" s="80"/>
      <c r="Y27" s="104">
        <f t="shared" si="0"/>
        <v>0</v>
      </c>
      <c r="Z27" s="116">
        <f>SUM(C27+'ΒΑΘ ΑΓΟΡΙΩΝ'!C27)</f>
        <v>0</v>
      </c>
      <c r="AA27" s="116">
        <f>SUM(D27+'ΒΑΘ ΑΓΟΡΙΩΝ'!D27)</f>
        <v>0</v>
      </c>
      <c r="AB27" s="116">
        <f>SUM(E27+'ΒΑΘ ΑΓΟΡΙΩΝ'!E27)</f>
        <v>0</v>
      </c>
    </row>
    <row r="28" spans="1:28" ht="16.5" thickBot="1" x14ac:dyDescent="0.3">
      <c r="A28" s="21" t="s">
        <v>25</v>
      </c>
      <c r="B28" s="157"/>
      <c r="C28" s="84"/>
      <c r="D28" s="85">
        <v>1</v>
      </c>
      <c r="E28" s="86">
        <v>2</v>
      </c>
      <c r="F28" s="90"/>
      <c r="G28" s="88"/>
      <c r="H28" s="88"/>
      <c r="I28" s="88"/>
      <c r="J28" s="88"/>
      <c r="K28" s="88"/>
      <c r="L28" s="88"/>
      <c r="M28" s="102">
        <v>5</v>
      </c>
      <c r="N28" s="102">
        <v>9</v>
      </c>
      <c r="O28" s="89"/>
      <c r="P28" s="90"/>
      <c r="Q28" s="89"/>
      <c r="R28" s="90"/>
      <c r="S28" s="88">
        <v>4</v>
      </c>
      <c r="T28" s="88"/>
      <c r="U28" s="102">
        <v>3</v>
      </c>
      <c r="V28" s="89"/>
      <c r="W28" s="88"/>
      <c r="X28" s="88"/>
      <c r="Y28" s="104">
        <f t="shared" si="0"/>
        <v>21</v>
      </c>
      <c r="Z28" s="116">
        <f>SUM(C28+'ΒΑΘ ΑΓΟΡΙΩΝ'!C28)</f>
        <v>1</v>
      </c>
      <c r="AA28" s="116">
        <f>SUM(D28+'ΒΑΘ ΑΓΟΡΙΩΝ'!D28)</f>
        <v>1</v>
      </c>
      <c r="AB28" s="116">
        <f>SUM(E28+'ΒΑΘ ΑΓΟΡΙΩΝ'!E28)</f>
        <v>3</v>
      </c>
    </row>
    <row r="29" spans="1:28" ht="16.5" thickBot="1" x14ac:dyDescent="0.3">
      <c r="A29" s="22" t="s">
        <v>6</v>
      </c>
      <c r="B29" s="155" t="s">
        <v>26</v>
      </c>
      <c r="C29" s="91">
        <v>4</v>
      </c>
      <c r="D29" s="92">
        <v>1</v>
      </c>
      <c r="E29" s="93">
        <v>2</v>
      </c>
      <c r="F29" s="126">
        <v>4</v>
      </c>
      <c r="G29" s="127">
        <v>7</v>
      </c>
      <c r="H29" s="127"/>
      <c r="I29" s="122"/>
      <c r="J29" s="122"/>
      <c r="K29" s="122"/>
      <c r="L29" s="122"/>
      <c r="M29" s="122"/>
      <c r="N29" s="122"/>
      <c r="O29" s="124">
        <v>10</v>
      </c>
      <c r="P29" s="125"/>
      <c r="Q29" s="124"/>
      <c r="R29" s="126">
        <v>7</v>
      </c>
      <c r="S29" s="122"/>
      <c r="T29" s="122"/>
      <c r="U29" s="122"/>
      <c r="V29" s="124">
        <v>7</v>
      </c>
      <c r="W29" s="122">
        <v>4</v>
      </c>
      <c r="X29" s="122">
        <v>7</v>
      </c>
      <c r="Y29" s="104">
        <f t="shared" si="0"/>
        <v>46</v>
      </c>
      <c r="Z29" s="116">
        <f>SUM(C29+'ΒΑΘ ΑΓΟΡΙΩΝ'!C29)</f>
        <v>4</v>
      </c>
      <c r="AA29" s="116">
        <f>SUM(D29+'ΒΑΘ ΑΓΟΡΙΩΝ'!D29)</f>
        <v>3</v>
      </c>
      <c r="AB29" s="116">
        <f>SUM(E29+'ΒΑΘ ΑΓΟΡΙΩΝ'!E29)</f>
        <v>3</v>
      </c>
    </row>
    <row r="30" spans="1:28" ht="16.5" thickBot="1" x14ac:dyDescent="0.3">
      <c r="A30" s="23" t="s">
        <v>7</v>
      </c>
      <c r="B30" s="156"/>
      <c r="C30" s="76">
        <v>1</v>
      </c>
      <c r="D30" s="77">
        <v>1</v>
      </c>
      <c r="E30" s="78">
        <v>1</v>
      </c>
      <c r="F30" s="82"/>
      <c r="G30" s="80"/>
      <c r="H30" s="96">
        <v>3</v>
      </c>
      <c r="I30" s="80"/>
      <c r="J30" s="80"/>
      <c r="K30" s="80"/>
      <c r="L30" s="80"/>
      <c r="M30" s="80"/>
      <c r="N30" s="80"/>
      <c r="O30" s="81">
        <v>4</v>
      </c>
      <c r="P30" s="82"/>
      <c r="Q30" s="81"/>
      <c r="R30" s="82"/>
      <c r="S30" s="80">
        <v>2</v>
      </c>
      <c r="T30" s="80"/>
      <c r="U30" s="96">
        <v>5</v>
      </c>
      <c r="V30" s="81"/>
      <c r="W30" s="80"/>
      <c r="X30" s="96">
        <v>4</v>
      </c>
      <c r="Y30" s="104">
        <f t="shared" si="0"/>
        <v>18</v>
      </c>
      <c r="Z30" s="116">
        <f>SUM(C30+'ΒΑΘ ΑΓΟΡΙΩΝ'!C30)</f>
        <v>3</v>
      </c>
      <c r="AA30" s="116">
        <f>SUM(D30+'ΒΑΘ ΑΓΟΡΙΩΝ'!D30)</f>
        <v>2</v>
      </c>
      <c r="AB30" s="116">
        <f>SUM(E30+'ΒΑΘ ΑΓΟΡΙΩΝ'!E30)</f>
        <v>2</v>
      </c>
    </row>
    <row r="31" spans="1:28" ht="16.5" thickBot="1" x14ac:dyDescent="0.3">
      <c r="A31" s="23" t="s">
        <v>12</v>
      </c>
      <c r="B31" s="156"/>
      <c r="C31" s="76">
        <v>1</v>
      </c>
      <c r="D31" s="77"/>
      <c r="E31" s="78">
        <v>1</v>
      </c>
      <c r="F31" s="82"/>
      <c r="G31" s="80"/>
      <c r="H31" s="80"/>
      <c r="I31" s="80"/>
      <c r="J31" s="80"/>
      <c r="K31" s="80"/>
      <c r="L31" s="80"/>
      <c r="M31" s="96">
        <v>11</v>
      </c>
      <c r="N31" s="80"/>
      <c r="O31" s="81"/>
      <c r="P31" s="82"/>
      <c r="Q31" s="97">
        <v>10</v>
      </c>
      <c r="R31" s="82"/>
      <c r="S31" s="80"/>
      <c r="T31" s="80"/>
      <c r="U31" s="80"/>
      <c r="V31" s="81">
        <v>1</v>
      </c>
      <c r="W31" s="80"/>
      <c r="X31" s="80"/>
      <c r="Y31" s="104">
        <f t="shared" si="0"/>
        <v>22</v>
      </c>
      <c r="Z31" s="116">
        <f>SUM(C31+'ΒΑΘ ΑΓΟΡΙΩΝ'!C31)</f>
        <v>2</v>
      </c>
      <c r="AA31" s="116">
        <f>SUM(D31+'ΒΑΘ ΑΓΟΡΙΩΝ'!D31)</f>
        <v>0</v>
      </c>
      <c r="AB31" s="116">
        <f>SUM(E31+'ΒΑΘ ΑΓΟΡΙΩΝ'!E31)</f>
        <v>3</v>
      </c>
    </row>
    <row r="32" spans="1:28" ht="16.5" thickBot="1" x14ac:dyDescent="0.3">
      <c r="A32" s="23" t="s">
        <v>13</v>
      </c>
      <c r="B32" s="156"/>
      <c r="C32" s="76"/>
      <c r="D32" s="77">
        <v>2</v>
      </c>
      <c r="E32" s="78">
        <v>2</v>
      </c>
      <c r="F32" s="82"/>
      <c r="G32" s="80"/>
      <c r="H32" s="80"/>
      <c r="I32" s="96">
        <v>1</v>
      </c>
      <c r="J32" s="80"/>
      <c r="K32" s="80">
        <v>5</v>
      </c>
      <c r="L32" s="80"/>
      <c r="M32" s="80"/>
      <c r="N32" s="80"/>
      <c r="O32" s="81">
        <v>8</v>
      </c>
      <c r="P32" s="82">
        <v>2</v>
      </c>
      <c r="Q32" s="81"/>
      <c r="R32" s="82">
        <v>4</v>
      </c>
      <c r="S32" s="80">
        <v>3</v>
      </c>
      <c r="T32" s="96">
        <v>5</v>
      </c>
      <c r="U32" s="80"/>
      <c r="V32" s="81"/>
      <c r="W32" s="80"/>
      <c r="X32" s="80"/>
      <c r="Y32" s="104">
        <f t="shared" si="0"/>
        <v>28</v>
      </c>
      <c r="Z32" s="116">
        <f>SUM(C32+'ΒΑΘ ΑΓΟΡΙΩΝ'!C32)</f>
        <v>1</v>
      </c>
      <c r="AA32" s="116">
        <f>SUM(D32+'ΒΑΘ ΑΓΟΡΙΩΝ'!D32)</f>
        <v>2</v>
      </c>
      <c r="AB32" s="116">
        <f>SUM(E32+'ΒΑΘ ΑΓΟΡΙΩΝ'!E32)</f>
        <v>3</v>
      </c>
    </row>
    <row r="33" spans="1:28" ht="16.5" thickBot="1" x14ac:dyDescent="0.3">
      <c r="A33" s="23" t="s">
        <v>15</v>
      </c>
      <c r="B33" s="156"/>
      <c r="C33" s="76"/>
      <c r="D33" s="77">
        <v>2</v>
      </c>
      <c r="E33" s="78">
        <v>1</v>
      </c>
      <c r="F33" s="100">
        <v>3</v>
      </c>
      <c r="G33" s="80"/>
      <c r="H33" s="80"/>
      <c r="I33" s="80"/>
      <c r="J33" s="80"/>
      <c r="K33" s="80"/>
      <c r="L33" s="80"/>
      <c r="M33" s="96">
        <v>1</v>
      </c>
      <c r="N33" s="80"/>
      <c r="O33" s="81"/>
      <c r="P33" s="82">
        <v>5</v>
      </c>
      <c r="Q33" s="81"/>
      <c r="R33" s="82">
        <v>5</v>
      </c>
      <c r="S33" s="80"/>
      <c r="T33" s="80"/>
      <c r="U33" s="96">
        <v>5</v>
      </c>
      <c r="V33" s="81">
        <v>2</v>
      </c>
      <c r="W33" s="80"/>
      <c r="X33" s="80"/>
      <c r="Y33" s="104">
        <f t="shared" si="0"/>
        <v>21</v>
      </c>
      <c r="Z33" s="116">
        <f>SUM(C33+'ΒΑΘ ΑΓΟΡΙΩΝ'!C33)</f>
        <v>0</v>
      </c>
      <c r="AA33" s="116">
        <f>SUM(D33+'ΒΑΘ ΑΓΟΡΙΩΝ'!D33)</f>
        <v>3</v>
      </c>
      <c r="AB33" s="116">
        <f>SUM(E33+'ΒΑΘ ΑΓΟΡΙΩΝ'!E33)</f>
        <v>3</v>
      </c>
    </row>
    <row r="34" spans="1:28" ht="16.5" thickBot="1" x14ac:dyDescent="0.3">
      <c r="A34" s="23" t="s">
        <v>17</v>
      </c>
      <c r="B34" s="156"/>
      <c r="C34" s="76"/>
      <c r="D34" s="77">
        <v>1</v>
      </c>
      <c r="E34" s="78"/>
      <c r="F34" s="82"/>
      <c r="G34" s="80"/>
      <c r="H34" s="80"/>
      <c r="I34" s="80"/>
      <c r="J34" s="80"/>
      <c r="K34" s="80"/>
      <c r="L34" s="80"/>
      <c r="M34" s="80"/>
      <c r="N34" s="80"/>
      <c r="O34" s="81"/>
      <c r="P34" s="82"/>
      <c r="Q34" s="97">
        <v>5</v>
      </c>
      <c r="R34" s="82"/>
      <c r="S34" s="80"/>
      <c r="T34" s="80"/>
      <c r="U34" s="80"/>
      <c r="V34" s="81"/>
      <c r="W34" s="80"/>
      <c r="X34" s="80"/>
      <c r="Y34" s="104">
        <f t="shared" si="0"/>
        <v>5</v>
      </c>
      <c r="Z34" s="116">
        <f>SUM(C34+'ΒΑΘ ΑΓΟΡΙΩΝ'!C34)</f>
        <v>0</v>
      </c>
      <c r="AA34" s="116">
        <f>SUM(D34+'ΒΑΘ ΑΓΟΡΙΩΝ'!D34)</f>
        <v>1</v>
      </c>
      <c r="AB34" s="116">
        <f>SUM(E34+'ΒΑΘ ΑΓΟΡΙΩΝ'!E34)</f>
        <v>0</v>
      </c>
    </row>
    <row r="35" spans="1:28" ht="16.5" thickBot="1" x14ac:dyDescent="0.3">
      <c r="A35" s="23" t="s">
        <v>19</v>
      </c>
      <c r="B35" s="156"/>
      <c r="C35" s="76"/>
      <c r="D35" s="77"/>
      <c r="E35" s="78"/>
      <c r="F35" s="82"/>
      <c r="G35" s="80"/>
      <c r="H35" s="80"/>
      <c r="I35" s="80"/>
      <c r="J35" s="80"/>
      <c r="K35" s="80"/>
      <c r="L35" s="80"/>
      <c r="M35" s="80"/>
      <c r="N35" s="80"/>
      <c r="O35" s="81"/>
      <c r="P35" s="82"/>
      <c r="Q35" s="81"/>
      <c r="R35" s="82"/>
      <c r="S35" s="80"/>
      <c r="T35" s="80"/>
      <c r="U35" s="80"/>
      <c r="V35" s="81"/>
      <c r="W35" s="80"/>
      <c r="X35" s="80"/>
      <c r="Y35" s="104">
        <f t="shared" si="0"/>
        <v>0</v>
      </c>
      <c r="Z35" s="116">
        <f>SUM(C35+'ΒΑΘ ΑΓΟΡΙΩΝ'!C35)</f>
        <v>0</v>
      </c>
      <c r="AA35" s="116">
        <f>SUM(D35+'ΒΑΘ ΑΓΟΡΙΩΝ'!D35)</f>
        <v>0</v>
      </c>
      <c r="AB35" s="116">
        <f>SUM(E35+'ΒΑΘ ΑΓΟΡΙΩΝ'!E35)</f>
        <v>0</v>
      </c>
    </row>
    <row r="36" spans="1:28" ht="16.5" thickBot="1" x14ac:dyDescent="0.3">
      <c r="A36" s="24" t="s">
        <v>20</v>
      </c>
      <c r="B36" s="157"/>
      <c r="C36" s="84"/>
      <c r="D36" s="85"/>
      <c r="E36" s="86"/>
      <c r="F36" s="90"/>
      <c r="G36" s="88"/>
      <c r="H36" s="88"/>
      <c r="I36" s="88"/>
      <c r="J36" s="88"/>
      <c r="K36" s="88"/>
      <c r="L36" s="88"/>
      <c r="M36" s="88"/>
      <c r="N36" s="88"/>
      <c r="O36" s="89"/>
      <c r="P36" s="90"/>
      <c r="Q36" s="89"/>
      <c r="R36" s="90"/>
      <c r="S36" s="88"/>
      <c r="T36" s="88"/>
      <c r="U36" s="88"/>
      <c r="V36" s="89"/>
      <c r="W36" s="88"/>
      <c r="X36" s="88"/>
      <c r="Y36" s="104">
        <f t="shared" si="0"/>
        <v>0</v>
      </c>
      <c r="Z36" s="116">
        <f>SUM(C36+'ΒΑΘ ΑΓΟΡΙΩΝ'!C36)</f>
        <v>0</v>
      </c>
      <c r="AA36" s="116">
        <f>SUM(D36+'ΒΑΘ ΑΓΟΡΙΩΝ'!D36)</f>
        <v>0</v>
      </c>
      <c r="AB36" s="116">
        <f>SUM(E36+'ΒΑΘ ΑΓΟΡΙΩΝ'!E36)</f>
        <v>0</v>
      </c>
    </row>
    <row r="37" spans="1:28" ht="15.75" customHeight="1" thickBot="1" x14ac:dyDescent="0.3">
      <c r="A37" s="25" t="s">
        <v>8</v>
      </c>
      <c r="B37" s="155" t="s">
        <v>9</v>
      </c>
      <c r="C37" s="91"/>
      <c r="D37" s="92">
        <v>1</v>
      </c>
      <c r="E37" s="93"/>
      <c r="F37" s="75"/>
      <c r="G37" s="73"/>
      <c r="H37" s="73"/>
      <c r="I37" s="73"/>
      <c r="J37" s="73"/>
      <c r="K37" s="73"/>
      <c r="L37" s="73">
        <v>5</v>
      </c>
      <c r="M37" s="73"/>
      <c r="N37" s="73">
        <v>1</v>
      </c>
      <c r="O37" s="74"/>
      <c r="P37" s="75"/>
      <c r="Q37" s="74"/>
      <c r="R37" s="75"/>
      <c r="S37" s="73"/>
      <c r="T37" s="73"/>
      <c r="U37" s="73"/>
      <c r="V37" s="74"/>
      <c r="W37" s="73"/>
      <c r="X37" s="73"/>
      <c r="Y37" s="104">
        <f t="shared" si="0"/>
        <v>6</v>
      </c>
      <c r="Z37" s="116">
        <f>SUM(C37+'ΒΑΘ ΑΓΟΡΙΩΝ'!C37)</f>
        <v>3</v>
      </c>
      <c r="AA37" s="116">
        <f>SUM(D37+'ΒΑΘ ΑΓΟΡΙΩΝ'!D37)</f>
        <v>1</v>
      </c>
      <c r="AB37" s="116">
        <f>SUM(E37+'ΒΑΘ ΑΓΟΡΙΩΝ'!E37)</f>
        <v>1</v>
      </c>
    </row>
    <row r="38" spans="1:28" ht="16.5" thickBot="1" x14ac:dyDescent="0.3">
      <c r="A38" s="26" t="s">
        <v>10</v>
      </c>
      <c r="B38" s="156"/>
      <c r="C38" s="76"/>
      <c r="D38" s="77"/>
      <c r="E38" s="78"/>
      <c r="F38" s="82"/>
      <c r="G38" s="80"/>
      <c r="H38" s="80"/>
      <c r="I38" s="80"/>
      <c r="J38" s="80"/>
      <c r="K38" s="80">
        <v>1</v>
      </c>
      <c r="L38" s="80"/>
      <c r="M38" s="80"/>
      <c r="N38" s="80"/>
      <c r="O38" s="81"/>
      <c r="P38" s="82"/>
      <c r="Q38" s="81"/>
      <c r="R38" s="82"/>
      <c r="S38" s="80"/>
      <c r="T38" s="96">
        <v>2</v>
      </c>
      <c r="U38" s="80"/>
      <c r="V38" s="81"/>
      <c r="W38" s="80">
        <v>1</v>
      </c>
      <c r="X38" s="80"/>
      <c r="Y38" s="104">
        <f t="shared" si="0"/>
        <v>4</v>
      </c>
      <c r="Z38" s="116">
        <f>SUM(C38+'ΒΑΘ ΑΓΟΡΙΩΝ'!C38)</f>
        <v>0</v>
      </c>
      <c r="AA38" s="116">
        <f>SUM(D38+'ΒΑΘ ΑΓΟΡΙΩΝ'!D38)</f>
        <v>0</v>
      </c>
      <c r="AB38" s="116">
        <f>SUM(E38+'ΒΑΘ ΑΓΟΡΙΩΝ'!E38)</f>
        <v>0</v>
      </c>
    </row>
    <row r="39" spans="1:28" ht="16.5" thickBot="1" x14ac:dyDescent="0.3">
      <c r="A39" s="26" t="s">
        <v>60</v>
      </c>
      <c r="B39" s="156"/>
      <c r="C39" s="76"/>
      <c r="D39" s="77"/>
      <c r="E39" s="78"/>
      <c r="F39" s="82"/>
      <c r="G39" s="80"/>
      <c r="H39" s="80"/>
      <c r="I39" s="80"/>
      <c r="J39" s="80"/>
      <c r="K39" s="80"/>
      <c r="L39" s="80"/>
      <c r="M39" s="80"/>
      <c r="N39" s="80"/>
      <c r="O39" s="81"/>
      <c r="P39" s="82"/>
      <c r="Q39" s="81"/>
      <c r="R39" s="82"/>
      <c r="S39" s="80"/>
      <c r="T39" s="80"/>
      <c r="U39" s="80"/>
      <c r="V39" s="81"/>
      <c r="W39" s="80"/>
      <c r="X39" s="80"/>
      <c r="Y39" s="104">
        <f t="shared" si="0"/>
        <v>0</v>
      </c>
      <c r="Z39" s="116">
        <f>SUM(C39+'ΒΑΘ ΑΓΟΡΙΩΝ'!C39)</f>
        <v>0</v>
      </c>
      <c r="AA39" s="116">
        <f>SUM(D39+'ΒΑΘ ΑΓΟΡΙΩΝ'!D39)</f>
        <v>0</v>
      </c>
      <c r="AB39" s="116">
        <f>SUM(E39+'ΒΑΘ ΑΓΟΡΙΩΝ'!E39)</f>
        <v>1</v>
      </c>
    </row>
    <row r="40" spans="1:28" ht="16.5" thickBot="1" x14ac:dyDescent="0.3">
      <c r="A40" s="26" t="s">
        <v>64</v>
      </c>
      <c r="B40" s="156"/>
      <c r="C40" s="76"/>
      <c r="D40" s="77"/>
      <c r="E40" s="78"/>
      <c r="F40" s="82"/>
      <c r="G40" s="80"/>
      <c r="H40" s="96">
        <v>2</v>
      </c>
      <c r="I40" s="80"/>
      <c r="J40" s="80"/>
      <c r="K40" s="80"/>
      <c r="L40" s="80"/>
      <c r="M40" s="80"/>
      <c r="N40" s="80"/>
      <c r="O40" s="81"/>
      <c r="P40" s="82"/>
      <c r="Q40" s="97">
        <v>1</v>
      </c>
      <c r="R40" s="82"/>
      <c r="S40" s="80"/>
      <c r="T40" s="80"/>
      <c r="U40" s="96">
        <v>2</v>
      </c>
      <c r="V40" s="81"/>
      <c r="W40" s="80"/>
      <c r="X40" s="80"/>
      <c r="Y40" s="104">
        <f t="shared" si="0"/>
        <v>5</v>
      </c>
      <c r="Z40" s="116">
        <f>SUM(C40+'ΒΑΘ ΑΓΟΡΙΩΝ'!C40)</f>
        <v>0</v>
      </c>
      <c r="AA40" s="116">
        <f>SUM(D40+'ΒΑΘ ΑΓΟΡΙΩΝ'!D40)</f>
        <v>1</v>
      </c>
      <c r="AB40" s="116">
        <f>SUM(E40+'ΒΑΘ ΑΓΟΡΙΩΝ'!E40)</f>
        <v>0</v>
      </c>
    </row>
    <row r="41" spans="1:28" ht="16.5" thickBot="1" x14ac:dyDescent="0.3">
      <c r="A41" s="26" t="s">
        <v>16</v>
      </c>
      <c r="B41" s="156"/>
      <c r="C41" s="76"/>
      <c r="D41" s="77">
        <v>1</v>
      </c>
      <c r="E41" s="78">
        <v>1</v>
      </c>
      <c r="F41" s="82"/>
      <c r="G41" s="80"/>
      <c r="H41" s="80"/>
      <c r="I41" s="80"/>
      <c r="J41" s="80"/>
      <c r="K41" s="80">
        <v>3.5</v>
      </c>
      <c r="L41" s="80"/>
      <c r="M41" s="96">
        <v>5</v>
      </c>
      <c r="N41" s="80"/>
      <c r="O41" s="81">
        <v>6</v>
      </c>
      <c r="P41" s="82">
        <v>3</v>
      </c>
      <c r="Q41" s="81"/>
      <c r="R41" s="82">
        <v>3</v>
      </c>
      <c r="S41" s="80"/>
      <c r="T41" s="80"/>
      <c r="U41" s="80"/>
      <c r="V41" s="81"/>
      <c r="W41" s="80"/>
      <c r="X41" s="96">
        <v>2</v>
      </c>
      <c r="Y41" s="104">
        <f t="shared" si="0"/>
        <v>22.5</v>
      </c>
      <c r="Z41" s="116">
        <f>SUM(C41+'ΒΑΘ ΑΓΟΡΙΩΝ'!C41)</f>
        <v>2</v>
      </c>
      <c r="AA41" s="116">
        <f>SUM(D41+'ΒΑΘ ΑΓΟΡΙΩΝ'!D41)</f>
        <v>4</v>
      </c>
      <c r="AB41" s="116">
        <f>SUM(E41+'ΒΑΘ ΑΓΟΡΙΩΝ'!E41)</f>
        <v>2</v>
      </c>
    </row>
    <row r="42" spans="1:28" ht="16.5" thickBot="1" x14ac:dyDescent="0.3">
      <c r="A42" s="26" t="s">
        <v>18</v>
      </c>
      <c r="B42" s="156"/>
      <c r="C42" s="76"/>
      <c r="D42" s="77"/>
      <c r="E42" s="78"/>
      <c r="F42" s="100">
        <v>2</v>
      </c>
      <c r="G42" s="80"/>
      <c r="H42" s="80"/>
      <c r="I42" s="80"/>
      <c r="J42" s="80"/>
      <c r="K42" s="80"/>
      <c r="L42" s="80"/>
      <c r="M42" s="80"/>
      <c r="N42" s="80"/>
      <c r="O42" s="81"/>
      <c r="P42" s="82">
        <v>1</v>
      </c>
      <c r="Q42" s="81"/>
      <c r="R42" s="82"/>
      <c r="S42" s="80"/>
      <c r="T42" s="80"/>
      <c r="U42" s="80"/>
      <c r="V42" s="81"/>
      <c r="W42" s="80"/>
      <c r="X42" s="80"/>
      <c r="Y42" s="104">
        <f t="shared" si="0"/>
        <v>3</v>
      </c>
      <c r="Z42" s="116">
        <f>SUM(C42+'ΒΑΘ ΑΓΟΡΙΩΝ'!C42)</f>
        <v>0</v>
      </c>
      <c r="AA42" s="116">
        <f>SUM(D42+'ΒΑΘ ΑΓΟΡΙΩΝ'!D42)</f>
        <v>0</v>
      </c>
      <c r="AB42" s="116">
        <f>SUM(E42+'ΒΑΘ ΑΓΟΡΙΩΝ'!E42)</f>
        <v>0</v>
      </c>
    </row>
    <row r="43" spans="1:28" ht="16.5" thickBot="1" x14ac:dyDescent="0.3">
      <c r="A43" s="26" t="s">
        <v>22</v>
      </c>
      <c r="B43" s="156"/>
      <c r="C43" s="76">
        <v>1</v>
      </c>
      <c r="D43" s="77">
        <v>3</v>
      </c>
      <c r="E43" s="78"/>
      <c r="F43" s="100">
        <v>5</v>
      </c>
      <c r="G43" s="96">
        <v>5</v>
      </c>
      <c r="H43" s="96">
        <v>7</v>
      </c>
      <c r="I43" s="80"/>
      <c r="J43" s="80"/>
      <c r="K43" s="80"/>
      <c r="L43" s="80">
        <v>3</v>
      </c>
      <c r="M43" s="80"/>
      <c r="N43" s="96"/>
      <c r="O43" s="81"/>
      <c r="P43" s="82"/>
      <c r="Q43" s="81"/>
      <c r="R43" s="82"/>
      <c r="S43" s="80">
        <v>5</v>
      </c>
      <c r="T43" s="96">
        <v>1</v>
      </c>
      <c r="U43" s="80"/>
      <c r="V43" s="81"/>
      <c r="W43" s="80"/>
      <c r="X43" s="80"/>
      <c r="Y43" s="104">
        <f t="shared" si="0"/>
        <v>26</v>
      </c>
      <c r="Z43" s="116">
        <f>SUM(C43+'ΒΑΘ ΑΓΟΡΙΩΝ'!C43)</f>
        <v>2</v>
      </c>
      <c r="AA43" s="116">
        <f>SUM(D43+'ΒΑΘ ΑΓΟΡΙΩΝ'!D43)</f>
        <v>5</v>
      </c>
      <c r="AB43" s="116">
        <f>SUM(E43+'ΒΑΘ ΑΓΟΡΙΩΝ'!E43)</f>
        <v>2</v>
      </c>
    </row>
    <row r="44" spans="1:28" ht="16.5" thickBot="1" x14ac:dyDescent="0.3">
      <c r="A44" s="26" t="s">
        <v>73</v>
      </c>
      <c r="B44" s="156"/>
      <c r="C44" s="76"/>
      <c r="D44" s="77"/>
      <c r="E44" s="78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104">
        <f t="shared" si="0"/>
        <v>0</v>
      </c>
      <c r="Z44" s="116">
        <f>SUM(C44+'ΒΑΘ ΑΓΟΡΙΩΝ'!C44)</f>
        <v>0</v>
      </c>
      <c r="AA44" s="116">
        <f>SUM(D44+'ΒΑΘ ΑΓΟΡΙΩΝ'!D44)</f>
        <v>0</v>
      </c>
      <c r="AB44" s="116">
        <f>SUM(E44+'ΒΑΘ ΑΓΟΡΙΩΝ'!E44)</f>
        <v>0</v>
      </c>
    </row>
    <row r="45" spans="1:28" ht="16.5" thickBot="1" x14ac:dyDescent="0.3">
      <c r="A45" s="27" t="s">
        <v>74</v>
      </c>
      <c r="B45" s="156"/>
      <c r="C45" s="76"/>
      <c r="D45" s="77"/>
      <c r="E45" s="78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>
        <v>3</v>
      </c>
      <c r="X45" s="80"/>
      <c r="Y45" s="104">
        <f t="shared" si="0"/>
        <v>3</v>
      </c>
      <c r="Z45" s="116">
        <f>SUM(C45+'ΒΑΘ ΑΓΟΡΙΩΝ'!C45)</f>
        <v>0</v>
      </c>
      <c r="AA45" s="116">
        <f>SUM(D45+'ΒΑΘ ΑΓΟΡΙΩΝ'!D45)</f>
        <v>0</v>
      </c>
      <c r="AB45" s="116">
        <f>SUM(E45+'ΒΑΘ ΑΓΟΡΙΩΝ'!E45)</f>
        <v>0</v>
      </c>
    </row>
    <row r="46" spans="1:28" ht="16.5" thickBot="1" x14ac:dyDescent="0.3">
      <c r="A46" s="28" t="s">
        <v>78</v>
      </c>
      <c r="B46" s="157"/>
      <c r="C46" s="84"/>
      <c r="D46" s="85"/>
      <c r="E46" s="86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104">
        <f t="shared" si="0"/>
        <v>0</v>
      </c>
      <c r="Z46" s="116">
        <f>SUM(C46+'ΒΑΘ ΑΓΟΡΙΩΝ'!C46)</f>
        <v>0</v>
      </c>
      <c r="AA46" s="116">
        <f>SUM(D46+'ΒΑΘ ΑΓΟΡΙΩΝ'!D46)</f>
        <v>0</v>
      </c>
      <c r="AB46" s="116">
        <f>SUM(E46+'ΒΑΘ ΑΓΟΡΙΩΝ'!E46)</f>
        <v>0</v>
      </c>
    </row>
    <row r="47" spans="1:28" x14ac:dyDescent="0.25">
      <c r="F47" s="1">
        <f>SUM(F6:F46)</f>
        <v>22</v>
      </c>
      <c r="G47" s="1">
        <f t="shared" ref="G47:X47" si="1">SUM(G6:G46)</f>
        <v>19</v>
      </c>
      <c r="H47" s="1">
        <f t="shared" si="1"/>
        <v>22</v>
      </c>
      <c r="I47" s="1">
        <f t="shared" si="1"/>
        <v>22</v>
      </c>
      <c r="J47" s="1">
        <f t="shared" si="1"/>
        <v>22</v>
      </c>
      <c r="K47" s="1">
        <f t="shared" si="1"/>
        <v>22</v>
      </c>
      <c r="L47" s="1">
        <f t="shared" si="1"/>
        <v>22</v>
      </c>
      <c r="M47" s="1">
        <f t="shared" si="1"/>
        <v>22</v>
      </c>
      <c r="N47" s="1">
        <f t="shared" si="1"/>
        <v>22</v>
      </c>
      <c r="O47" s="1">
        <f t="shared" si="1"/>
        <v>44</v>
      </c>
      <c r="P47" s="1">
        <f t="shared" si="1"/>
        <v>22</v>
      </c>
      <c r="Q47" s="1">
        <f t="shared" si="1"/>
        <v>22</v>
      </c>
      <c r="R47" s="1">
        <f t="shared" si="1"/>
        <v>22</v>
      </c>
      <c r="S47" s="1">
        <f t="shared" si="1"/>
        <v>22</v>
      </c>
      <c r="T47" s="1">
        <f t="shared" si="1"/>
        <v>22</v>
      </c>
      <c r="U47" s="1">
        <f t="shared" si="1"/>
        <v>22</v>
      </c>
      <c r="V47" s="1">
        <f t="shared" si="1"/>
        <v>22</v>
      </c>
      <c r="W47" s="1">
        <f t="shared" si="1"/>
        <v>22</v>
      </c>
      <c r="X47" s="1">
        <f t="shared" si="1"/>
        <v>22</v>
      </c>
    </row>
  </sheetData>
  <autoFilter ref="Z5:AB5"/>
  <mergeCells count="15">
    <mergeCell ref="A1:G1"/>
    <mergeCell ref="A2:G2"/>
    <mergeCell ref="C4:E4"/>
    <mergeCell ref="A4:A5"/>
    <mergeCell ref="B4:B5"/>
    <mergeCell ref="F4:O4"/>
    <mergeCell ref="B37:B46"/>
    <mergeCell ref="A3:Y3"/>
    <mergeCell ref="B6:B19"/>
    <mergeCell ref="B20:B28"/>
    <mergeCell ref="B29:B36"/>
    <mergeCell ref="W4:X4"/>
    <mergeCell ref="Y4:Y5"/>
    <mergeCell ref="R4:V4"/>
    <mergeCell ref="P4:Q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ΣΥΝΟΛΙΚΗ BΑΘΜ.</vt:lpstr>
      <vt:lpstr>ΒΑΘ ΑΓΟΡΙΩΝ</vt:lpstr>
      <vt:lpstr>ΒΑΘ ΚΟΡΙΤΣΙΩΝ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2011-10-01T15:46:16Z</cp:lastPrinted>
  <dcterms:created xsi:type="dcterms:W3CDTF">2006-09-16T00:00:00Z</dcterms:created>
  <dcterms:modified xsi:type="dcterms:W3CDTF">2019-09-29T11:53:10Z</dcterms:modified>
</cp:coreProperties>
</file>